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18148975-3218-4FFC-8C70-994BA1BD9910}" xr6:coauthVersionLast="47" xr6:coauthVersionMax="47" xr10:uidLastSave="{00000000-0000-0000-0000-000000000000}"/>
  <workbookProtection workbookAlgorithmName="SHA-512" workbookHashValue="RyvBnHAdGANZJgdLPK2xMGk+eV2MFaSq93AYznFBUFsm2UurWSRkbgtIHHlDZ3l9wqGGE6jHnkgkVSP70Kt6ig==" workbookSaltValue="9n5dE+URaoy8PkGisJoSb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Info!$B$1:$L$48</definedName>
    <definedName name="_xlnm.Print_Area" localSheetId="1">Intro!$B$1:$L$108</definedName>
    <definedName name="_xlnm.Print_Area" localSheetId="5">Pro!$B$1:$L$106</definedName>
    <definedName name="_xlnm.Print_Area" localSheetId="3">Public!$B$1:$L$320</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5" l="1"/>
  <c r="B37" i="25"/>
  <c r="B36" i="25"/>
  <c r="B35" i="25"/>
  <c r="B34" i="25"/>
  <c r="B33" i="25"/>
  <c r="B32" i="25"/>
  <c r="B31" i="25"/>
  <c r="L29" i="25"/>
  <c r="K29" i="25"/>
  <c r="J29" i="25"/>
  <c r="I29" i="25"/>
  <c r="H29" i="25"/>
  <c r="G29" i="25"/>
  <c r="F29" i="25"/>
  <c r="E29" i="25"/>
  <c r="D29" i="25"/>
  <c r="B29" i="25"/>
  <c r="B38" i="24"/>
  <c r="B37" i="24"/>
  <c r="B36" i="24"/>
  <c r="B35" i="24"/>
  <c r="C8" i="23"/>
  <c r="C6" i="23"/>
  <c r="C2" i="23"/>
  <c r="E25" i="30"/>
  <c r="F37" i="30"/>
  <c r="G37" i="30"/>
  <c r="E37" i="30"/>
  <c r="B25" i="30" l="1"/>
  <c r="F24" i="30"/>
  <c r="G24" i="30"/>
  <c r="B24" i="30"/>
  <c r="B10" i="24" l="1"/>
  <c r="D12" i="27"/>
  <c r="D12" i="32" s="1"/>
  <c r="E12" i="27"/>
  <c r="E12" i="32" s="1"/>
  <c r="B6" i="25"/>
  <c r="B17" i="33"/>
  <c r="E47" i="24"/>
  <c r="D25" i="23"/>
  <c r="D24" i="23"/>
  <c r="B6" i="24"/>
  <c r="B310" i="26"/>
  <c r="P45" i="24"/>
  <c r="O45" i="24"/>
  <c r="B307" i="26"/>
  <c r="B95" i="30" l="1"/>
  <c r="B83" i="30"/>
  <c r="B71" i="30"/>
  <c r="B59" i="30"/>
  <c r="B23" i="27"/>
  <c r="B23" i="32" s="1"/>
  <c r="B33" i="27"/>
  <c r="B33" i="32" s="1"/>
  <c r="B43" i="27"/>
  <c r="B43" i="32" s="1"/>
  <c r="B53" i="27"/>
  <c r="B53" i="32" s="1"/>
  <c r="B176" i="26"/>
  <c r="B186" i="26"/>
  <c r="B196" i="26"/>
  <c r="B206" i="26"/>
  <c r="B216" i="26"/>
  <c r="B226" i="26"/>
  <c r="B236" i="26"/>
  <c r="B246" i="26"/>
  <c r="B256" i="26"/>
  <c r="B266" i="26"/>
  <c r="C118" i="26"/>
  <c r="C114" i="26"/>
  <c r="C110" i="26"/>
  <c r="C106" i="26"/>
  <c r="C102" i="26"/>
  <c r="C98" i="26"/>
  <c r="C94" i="26"/>
  <c r="C90" i="26"/>
  <c r="C82" i="26"/>
  <c r="B62" i="26"/>
  <c r="C86" i="26"/>
  <c r="B71" i="26"/>
  <c r="B70" i="26"/>
  <c r="B69" i="26"/>
  <c r="B68" i="26"/>
  <c r="B67" i="26"/>
  <c r="B66" i="26"/>
  <c r="B65" i="26"/>
  <c r="B64" i="26"/>
  <c r="B63" i="26"/>
  <c r="B8" i="33"/>
  <c r="B8" i="32"/>
  <c r="B12" i="30"/>
  <c r="B2" i="30"/>
  <c r="B2" i="32" s="1"/>
  <c r="B8" i="27"/>
  <c r="B277" i="26"/>
  <c r="B123" i="26"/>
  <c r="B159" i="26"/>
  <c r="B60" i="26"/>
  <c r="B12" i="26"/>
  <c r="D24" i="25" l="1"/>
  <c r="B91" i="24"/>
  <c r="B73" i="24"/>
  <c r="B63" i="24"/>
  <c r="B57" i="24"/>
  <c r="B51" i="24"/>
  <c r="B25" i="24"/>
  <c r="H10" i="24"/>
  <c r="B5" i="24"/>
  <c r="B5" i="25" l="1"/>
  <c r="B12" i="33"/>
  <c r="B47" i="24" l="1"/>
  <c r="P48" i="24"/>
  <c r="O48" i="24"/>
  <c r="P47" i="24"/>
  <c r="O47" i="24"/>
  <c r="B45" i="24" l="1"/>
  <c r="P24" i="25"/>
  <c r="O24" i="25"/>
  <c r="E14" i="33" l="1"/>
  <c r="F14" i="33"/>
  <c r="G14" i="33"/>
  <c r="H14" i="33"/>
  <c r="I14" i="33"/>
  <c r="E15" i="33"/>
  <c r="F15" i="33"/>
  <c r="G15" i="33"/>
  <c r="H15" i="33"/>
  <c r="I15" i="33"/>
  <c r="I73" i="26"/>
  <c r="J73" i="26"/>
  <c r="H73" i="26"/>
  <c r="I72" i="26"/>
  <c r="J72" i="26"/>
  <c r="H72" i="26"/>
  <c r="E24" i="30" s="1"/>
  <c r="P280" i="26" l="1"/>
  <c r="O280" i="26"/>
  <c r="C80" i="26" l="1"/>
  <c r="O39" i="30"/>
  <c r="F165" i="26" l="1"/>
  <c r="O162" i="26"/>
  <c r="B162" i="26" s="1"/>
  <c r="P162" i="26"/>
  <c r="E165" i="26"/>
  <c r="B166" i="26"/>
  <c r="P154" i="26" l="1"/>
  <c r="P126" i="26"/>
  <c r="P77" i="26"/>
  <c r="P58" i="26"/>
  <c r="P30" i="26"/>
  <c r="P39" i="30"/>
  <c r="B41" i="30" s="1"/>
  <c r="O154" i="26"/>
  <c r="O126" i="26"/>
  <c r="O77" i="26"/>
  <c r="O58" i="26"/>
  <c r="O30" i="26"/>
  <c r="G31" i="30" l="1"/>
  <c r="F31" i="30"/>
  <c r="E31" i="30"/>
  <c r="G23" i="30"/>
  <c r="G25" i="30" s="1"/>
  <c r="F23" i="30"/>
  <c r="F25" i="30" s="1"/>
  <c r="E23" i="30"/>
  <c r="B107" i="24" l="1"/>
  <c r="E107" i="24"/>
  <c r="J107" i="24"/>
  <c r="D46" i="25" l="1"/>
  <c r="B46" i="25"/>
  <c r="D42" i="25"/>
  <c r="B42" i="25"/>
  <c r="B41" i="25"/>
  <c r="K129" i="26" l="1"/>
  <c r="I129" i="26"/>
  <c r="G129" i="26"/>
  <c r="E129" i="26"/>
  <c r="B129" i="26"/>
  <c r="B126" i="26"/>
  <c r="B6" i="33" l="1"/>
  <c r="B6" i="27"/>
  <c r="B6" i="32"/>
  <c r="B6" i="26"/>
  <c r="B6" i="30"/>
  <c r="F80" i="26"/>
  <c r="B77" i="26"/>
  <c r="B73" i="26" l="1"/>
  <c r="B72" i="26"/>
  <c r="H60" i="26"/>
  <c r="B58" i="26"/>
  <c r="I60" i="26" l="1"/>
  <c r="J60" i="26" s="1"/>
  <c r="B15" i="33" l="1"/>
  <c r="B14" i="33"/>
  <c r="B10" i="33"/>
  <c r="B47" i="30"/>
  <c r="G45" i="30"/>
  <c r="E45" i="30"/>
  <c r="D45" i="30"/>
  <c r="C45" i="30"/>
  <c r="B35" i="30"/>
  <c r="E33" i="30"/>
  <c r="B33" i="30"/>
  <c r="E27" i="30"/>
  <c r="B27" i="30"/>
  <c r="B23" i="30"/>
  <c r="B22" i="30"/>
  <c r="B21" i="30"/>
  <c r="B29" i="30" s="1"/>
  <c r="E19" i="30"/>
  <c r="B19" i="30"/>
  <c r="B15" i="30"/>
  <c r="P10" i="30"/>
  <c r="B10" i="30" s="1"/>
  <c r="B13" i="27"/>
  <c r="B13" i="32" s="1"/>
  <c r="B10" i="27"/>
  <c r="B10" i="32" s="1"/>
  <c r="B294" i="26"/>
  <c r="B280" i="26"/>
  <c r="B154" i="26"/>
  <c r="J33" i="26"/>
  <c r="F33" i="26"/>
  <c r="C33" i="26"/>
  <c r="B30" i="26"/>
  <c r="B15"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J106" i="24"/>
  <c r="E106" i="24"/>
  <c r="B106" i="24"/>
  <c r="B104" i="24"/>
  <c r="L102" i="24"/>
  <c r="K102" i="24"/>
  <c r="J102" i="24"/>
  <c r="I102" i="24"/>
  <c r="H102" i="24"/>
  <c r="G102" i="24"/>
  <c r="F102" i="24"/>
  <c r="E102" i="24"/>
  <c r="C102" i="24"/>
  <c r="B102" i="24"/>
  <c r="B98" i="24"/>
  <c r="B95" i="24"/>
  <c r="B94" i="24"/>
  <c r="B93" i="24"/>
  <c r="L91" i="24"/>
  <c r="K91" i="24"/>
  <c r="J91" i="24"/>
  <c r="I91" i="24"/>
  <c r="H91" i="24"/>
  <c r="G91" i="24"/>
  <c r="F91" i="24"/>
  <c r="E91" i="24"/>
  <c r="C91" i="24"/>
  <c r="B88" i="24"/>
  <c r="B83" i="24"/>
  <c r="B81" i="24"/>
  <c r="B79" i="24"/>
  <c r="B77" i="24"/>
  <c r="B75" i="24"/>
  <c r="B69" i="24"/>
  <c r="B67" i="24"/>
  <c r="B65" i="24"/>
  <c r="B59" i="24"/>
  <c r="L57" i="24"/>
  <c r="K57" i="24"/>
  <c r="J57" i="24"/>
  <c r="I57" i="24"/>
  <c r="H57" i="24"/>
  <c r="G57" i="24"/>
  <c r="F57" i="24"/>
  <c r="E57" i="24"/>
  <c r="C57" i="24"/>
  <c r="P53" i="24"/>
  <c r="O53" i="24"/>
  <c r="L51" i="24"/>
  <c r="K51" i="24"/>
  <c r="J51" i="24"/>
  <c r="I51" i="24"/>
  <c r="H51" i="24"/>
  <c r="G51" i="24"/>
  <c r="F51" i="24"/>
  <c r="E51" i="24"/>
  <c r="C51" i="24"/>
  <c r="B43" i="24"/>
  <c r="B40" i="24"/>
  <c r="P29" i="24"/>
  <c r="O29" i="24"/>
  <c r="B27" i="24"/>
  <c r="L25" i="24"/>
  <c r="K25" i="24"/>
  <c r="J25" i="24"/>
  <c r="I25" i="24"/>
  <c r="H25" i="24"/>
  <c r="G25" i="24"/>
  <c r="F25" i="24"/>
  <c r="E25" i="24"/>
  <c r="C25" i="24"/>
  <c r="B36" i="30" l="1"/>
  <c r="B30" i="30"/>
  <c r="B31" i="30"/>
  <c r="B37" i="30"/>
  <c r="B4" i="32"/>
  <c r="B4" i="33"/>
  <c r="B4" i="30"/>
  <c r="B4" i="27"/>
  <c r="B4" i="26"/>
  <c r="C29" i="24"/>
  <c r="D53" i="24"/>
  <c r="F19" i="30"/>
  <c r="G19" i="30" s="1"/>
  <c r="F27" i="30"/>
  <c r="G27" i="30" s="1"/>
  <c r="F33" i="30"/>
  <c r="G33" i="30" s="1"/>
  <c r="B5" i="30" l="1"/>
  <c r="B5" i="33"/>
  <c r="B5" i="27"/>
  <c r="B5" i="32"/>
  <c r="B5" i="26"/>
</calcChain>
</file>

<file path=xl/sharedStrings.xml><?xml version="1.0" encoding="utf-8"?>
<sst xmlns="http://schemas.openxmlformats.org/spreadsheetml/2006/main" count="377" uniqueCount="319">
  <si>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</si>
  <si>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</si>
  <si>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</si>
  <si>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</si>
  <si>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</si>
  <si>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</si>
  <si>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</si>
  <si>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</si>
  <si>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</si>
  <si>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</si>
  <si>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</si>
  <si>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</si>
  <si>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</si>
  <si>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</si>
  <si>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</si>
  <si>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</si>
  <si>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</si>
  <si>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</si>
  <si>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</si>
  <si>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</si>
  <si>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</si>
  <si>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</si>
  <si>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</si>
  <si>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</si>
  <si>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</si>
  <si>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</si>
  <si>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</si>
  <si>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</si>
  <si>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</si>
  <si>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</si>
  <si>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</si>
  <si>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</si>
  <si>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</si>
  <si>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</si>
  <si>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</si>
  <si>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</si>
  <si>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</si>
  <si>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</si>
  <si>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</si>
  <si>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</si>
  <si>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</si>
  <si>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</si>
  <si>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</si>
  <si>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</si>
  <si>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</si>
  <si>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</si>
  <si>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</si>
  <si>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</si>
  <si>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</si>
  <si>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</si>
  <si>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</si>
  <si>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</si>
  <si>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</si>
  <si>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</si>
  <si>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</si>
  <si>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</si>
  <si>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</si>
  <si>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</si>
  <si>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</si>
  <si>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</si>
  <si>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</si>
  <si>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</si>
  <si>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</si>
  <si>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</si>
  <si>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</si>
  <si>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</si>
  <si>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</si>
  <si>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</si>
  <si>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</si>
  <si>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</si>
  <si>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</si>
  <si>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</si>
  <si>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</si>
  <si>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</si>
  <si>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</si>
  <si>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</si>
  <si>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</si>
  <si>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</si>
  <si>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</si>
  <si>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</si>
  <si>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</si>
  <si>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</si>
  <si>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</si>
  <si>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</si>
  <si>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</si>
  <si>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</si>
  <si>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</si>
  <si>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</si>
  <si>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</si>
  <si>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</si>
  <si>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</si>
  <si>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</si>
  <si>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</si>
  <si>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</si>
  <si>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</si>
  <si>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</si>
  <si>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</si>
  <si>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</si>
  <si>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</si>
  <si>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</si>
  <si>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</si>
  <si>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</si>
  <si>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</si>
  <si>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</si>
  <si>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</si>
  <si>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</si>
  <si>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</si>
  <si>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</si>
  <si>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</si>
  <si>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</si>
  <si>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</si>
  <si>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</si>
  <si>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</si>
  <si>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</si>
  <si>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</si>
  <si>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</si>
  <si>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</si>
  <si>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</si>
  <si>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</si>
  <si>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</si>
  <si>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</si>
  <si>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</si>
  <si>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</si>
  <si>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</si>
  <si>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</si>
  <si>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</si>
  <si>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</si>
  <si>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</si>
  <si>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</si>
  <si>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</si>
  <si>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</si>
  <si>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</si>
  <si>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</si>
  <si>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</si>
  <si>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</si>
  <si>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</si>
  <si>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</si>
  <si>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</si>
  <si>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</si>
  <si>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</si>
  <si>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</si>
  <si>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</si>
  <si>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</si>
  <si>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</si>
  <si>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</si>
  <si>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</si>
  <si>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</si>
  <si>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</si>
  <si>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</si>
  <si>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</si>
  <si>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</si>
  <si>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</si>
  <si>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</si>
  <si>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</si>
  <si>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</si>
  <si>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</si>
  <si>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</si>
  <si>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</si>
  <si>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</si>
  <si>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</si>
  <si>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</si>
  <si>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</si>
  <si>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</si>
  <si>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</si>
  <si>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</si>
  <si>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</si>
  <si>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</si>
  <si>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</si>
  <si>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</si>
  <si>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</si>
  <si>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</si>
  <si>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</si>
  <si>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</si>
  <si>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</si>
  <si>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</si>
  <si>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</si>
  <si>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</si>
  <si>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</si>
  <si>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</si>
  <si>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</si>
  <si>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</si>
  <si>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</si>
  <si>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</si>
  <si>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</si>
  <si>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</si>
  <si>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</si>
  <si>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</si>
  <si>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</si>
  <si>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</si>
  <si>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</si>
  <si>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</si>
  <si>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</si>
  <si>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</si>
  <si>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</si>
  <si>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</si>
  <si>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</si>
  <si>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</si>
  <si>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</si>
  <si>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</si>
  <si>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</si>
  <si>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</si>
  <si>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</si>
  <si>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</si>
  <si>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</si>
  <si>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</si>
  <si>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</si>
  <si>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</si>
  <si>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</si>
  <si>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</si>
  <si>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</si>
  <si>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</si>
  <si>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</si>
  <si>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</si>
  <si>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</si>
  <si>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</si>
  <si>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</si>
  <si>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</si>
  <si>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</si>
  <si>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</si>
  <si>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</si>
  <si>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</si>
  <si>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</si>
  <si>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</si>
  <si>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</si>
  <si>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</si>
  <si>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</si>
  <si>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</si>
  <si>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</si>
  <si>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</si>
  <si>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</si>
  <si>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</si>
  <si>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</si>
  <si>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</si>
  <si>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</si>
  <si>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</si>
  <si>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</si>
  <si>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</si>
  <si>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</si>
  <si>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</si>
  <si>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</si>
  <si>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</si>
  <si>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</si>
  <si>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</si>
  <si>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</si>
  <si>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</si>
  <si>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</si>
  <si>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</si>
  <si>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</si>
  <si>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</si>
  <si>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</si>
  <si>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</si>
  <si>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</si>
  <si>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</si>
  <si>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</si>
  <si>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</si>
  <si>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</si>
  <si>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</si>
  <si>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</si>
  <si>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</si>
  <si>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</si>
  <si>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</si>
  <si>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</si>
  <si>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</si>
  <si>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</si>
  <si>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</si>
  <si>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</si>
  <si>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</si>
  <si>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</si>
  <si>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</si>
  <si>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</si>
  <si>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</si>
  <si>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</si>
  <si>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</si>
  <si>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Truck Bodies</t>
  </si>
  <si>
    <t>carrosseries de camions</t>
  </si>
  <si>
    <t>dumping and subsidization</t>
  </si>
  <si>
    <t>le dumping et le subventionnement</t>
  </si>
  <si>
    <t>China</t>
  </si>
  <si>
    <t>de la Chine</t>
  </si>
  <si>
    <t>September 30</t>
  </si>
  <si>
    <t>30 septembre</t>
  </si>
  <si>
    <t>Rhonda Heintzman</t>
  </si>
  <si>
    <t>Rhonda.Heintzman@tribunal.gc.ca</t>
  </si>
  <si>
    <t>613-558-5983</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</si>
  <si>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</si>
  <si>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</si>
  <si>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Excluding</t>
  </si>
  <si>
    <t>Mais à  l'exclusion</t>
  </si>
  <si>
    <t>truck bodies for the primary purpose of bulk transporting liquids or gases;</t>
  </si>
  <si>
    <t>des carrosseries de camions avant tout destinées au transport en vrac de liquides ou de gaz;</t>
  </si>
  <si>
    <t>refuse truck bodies, being specialized truck bodies designed and constructed for the primary purpose of collecting, compacting, and transporting solid waste, of the kind used for municipal waste collection; and</t>
  </si>
  <si>
    <t>des carrosseries de camions à ordures, lesquelles sont des carrosseries spécialisées conçues et bâties avant tout pour la collecte, le compactage et le transport de déchets solides, du genre qu’on emploie pour la collecte de déchets municipale;</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</si>
  <si>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</si>
  <si>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</si>
  <si>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</si>
  <si>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</si>
  <si>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</si>
  <si>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</si>
  <si>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</si>
  <si>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</si>
  <si>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</si>
  <si>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</si>
  <si>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</si>
  <si>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</si>
  <si>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</si>
  <si>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</si>
  <si>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</si>
  <si>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</si>
  <si>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8707.90.90.10, 8707.90.90.39, 8707.90.90.40, 8707.90.90.90, 8708.29.99.90</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</si>
  <si>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</si>
  <si>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</si>
  <si>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For additional details, view the "Info" tab.</t>
  </si>
  <si>
    <t>Pour plus de détails, consultez l’onglet « Info ».</t>
  </si>
  <si>
    <t>Joseph Long</t>
  </si>
  <si>
    <t>Joseph.Long@tribunal.gc.ca</t>
  </si>
  <si>
    <t>March 30, 2026</t>
  </si>
  <si>
    <t>30 mars 2026</t>
  </si>
  <si>
    <t>NQ-2025-009</t>
  </si>
  <si>
    <t>343-597-3847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</si>
</sst>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u/>
      <sz val="10.5"/>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0">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9" borderId="0" xfId="0" applyFont="1" applyFill="1" applyAlignment="1">
      <alignment vertical="center"/>
    </xf>
    <xf numFmtId="0" fontId="7" fillId="2" borderId="7" xfId="0" applyFont="1" applyFill="1" applyBorder="1" applyAlignment="1">
      <alignment horizontal="left" vertical="center"/>
    </xf>
    <xf numFmtId="0" fontId="9" fillId="2" borderId="0" xfId="0" applyFont="1" applyFill="1" applyBorder="1" applyAlignment="1">
      <alignment horizontal="left" vertical="center" wrapText="1"/>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15" fontId="7" fillId="0" borderId="0" xfId="0" quotePrefix="1" applyNumberFormat="1" applyFont="1"/>
    <xf numFmtId="0" fontId="10" fillId="0" borderId="0" xfId="0" applyFont="1" applyFill="1" applyAlignment="1">
      <alignment vertical="top" wrapText="1"/>
    </xf>
    <xf numFmtId="0" fontId="20" fillId="10" borderId="0" xfId="0" applyFont="1" applyFill="1" applyAlignment="1">
      <alignment horizontal="center" vertical="top"/>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6" borderId="13" xfId="0" applyFont="1" applyFill="1" applyBorder="1" applyAlignment="1">
      <alignment horizontal="center" vertical="top"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1"/>
    </xf>
    <xf numFmtId="0" fontId="13" fillId="6" borderId="15" xfId="1" applyNumberFormat="1" applyFont="1" applyFill="1" applyBorder="1" applyAlignment="1" applyProtection="1">
      <alignment horizontal="left" vertical="center" wrapText="1" indent="1"/>
    </xf>
    <xf numFmtId="0" fontId="24" fillId="2" borderId="7"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8" borderId="13" xfId="2" applyNumberFormat="1" applyFont="1" applyFill="1" applyBorder="1" applyAlignment="1" applyProtection="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8" borderId="14" xfId="2" applyNumberFormat="1" applyFont="1" applyFill="1" applyBorder="1" applyAlignment="1" applyProtection="1">
      <alignment horizontal="left" vertical="center" wrapText="1"/>
    </xf>
    <xf numFmtId="0" fontId="0" fillId="0" borderId="27" xfId="0"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codeName="Sheet1">
    <tabColor rgb="FFFFC000"/>
  </sheetPr>
  <dimension ref="A1:H25"/>
  <sheetViews>
    <sheetView showGridLines="0" workbookViewId="0">
      <selection activeCell="D14" sqref="D14"/>
    </sheetView>
  </sheetViews>
  <sheetFormatPr defaultColWidth="9.140625" defaultRowHeight="14.25" x14ac:dyDescent="0.25"/>
  <cols>
    <col min="1" max="1" width="24.42578125" style="41" bestFit="1" customWidth="1"/>
    <col min="2" max="2" width="20.710937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64" t="s">
        <v>317</v>
      </c>
      <c r="C2" s="64" t="str">
        <f>B2</f>
        <v>NQ-2025-009</v>
      </c>
      <c r="F2" s="4" t="s">
        <v>177</v>
      </c>
    </row>
    <row r="3" spans="1:6" x14ac:dyDescent="0.25">
      <c r="A3" s="63" t="s">
        <v>73</v>
      </c>
      <c r="B3" s="4" t="s">
        <v>273</v>
      </c>
      <c r="C3" s="4" t="s">
        <v>274</v>
      </c>
      <c r="F3" s="4" t="s">
        <v>178</v>
      </c>
    </row>
    <row r="4" spans="1:6" x14ac:dyDescent="0.25">
      <c r="A4" s="63" t="s">
        <v>140</v>
      </c>
      <c r="B4" s="64" t="s">
        <v>275</v>
      </c>
      <c r="C4" s="64" t="s">
        <v>276</v>
      </c>
      <c r="F4" s="4" t="s">
        <v>179</v>
      </c>
    </row>
    <row r="5" spans="1:6" ht="28.5" x14ac:dyDescent="0.25">
      <c r="A5" s="65" t="s">
        <v>199</v>
      </c>
      <c r="B5" s="64" t="s">
        <v>277</v>
      </c>
      <c r="C5" s="64" t="s">
        <v>278</v>
      </c>
      <c r="D5" s="97" t="s">
        <v>251</v>
      </c>
    </row>
    <row r="6" spans="1:6" x14ac:dyDescent="0.25">
      <c r="A6" s="41" t="s">
        <v>194</v>
      </c>
      <c r="B6" s="42">
        <v>2023</v>
      </c>
      <c r="C6" s="42">
        <f>B6</f>
        <v>2023</v>
      </c>
      <c r="F6" s="69" t="s">
        <v>203</v>
      </c>
    </row>
    <row r="7" spans="1:6" x14ac:dyDescent="0.25">
      <c r="A7" s="41" t="s">
        <v>195</v>
      </c>
      <c r="B7" s="43" t="s">
        <v>279</v>
      </c>
      <c r="C7" s="96" t="s">
        <v>280</v>
      </c>
      <c r="F7" s="64" t="s">
        <v>264</v>
      </c>
    </row>
    <row r="8" spans="1:6" x14ac:dyDescent="0.25">
      <c r="A8" s="41" t="s">
        <v>196</v>
      </c>
      <c r="B8" s="42">
        <v>2025</v>
      </c>
      <c r="C8" s="42">
        <f>B8</f>
        <v>2025</v>
      </c>
      <c r="F8" s="64" t="s">
        <v>263</v>
      </c>
    </row>
    <row r="9" spans="1:6" x14ac:dyDescent="0.25">
      <c r="A9" s="63" t="s">
        <v>181</v>
      </c>
      <c r="B9" s="4">
        <v>2025</v>
      </c>
      <c r="C9" s="4">
        <v>2025</v>
      </c>
      <c r="F9" s="70" t="s">
        <v>204</v>
      </c>
    </row>
    <row r="10" spans="1:6" x14ac:dyDescent="0.25">
      <c r="A10" s="63" t="s">
        <v>182</v>
      </c>
    </row>
    <row r="11" spans="1:6" x14ac:dyDescent="0.25">
      <c r="A11" s="63" t="s">
        <v>74</v>
      </c>
      <c r="B11" s="66" t="s">
        <v>315</v>
      </c>
      <c r="C11" s="43" t="s">
        <v>316</v>
      </c>
    </row>
    <row r="13" spans="1:6" x14ac:dyDescent="0.25">
      <c r="A13" s="63" t="s">
        <v>200</v>
      </c>
      <c r="B13" s="64" t="s">
        <v>313</v>
      </c>
      <c r="C13" s="64" t="s">
        <v>314</v>
      </c>
      <c r="D13" s="64" t="s">
        <v>318</v>
      </c>
    </row>
    <row r="14" spans="1:6" x14ac:dyDescent="0.25">
      <c r="A14" s="63" t="s">
        <v>201</v>
      </c>
      <c r="B14" s="64" t="s">
        <v>281</v>
      </c>
      <c r="C14" s="64" t="s">
        <v>282</v>
      </c>
      <c r="D14" s="64" t="s">
        <v>283</v>
      </c>
    </row>
    <row r="16" spans="1:6" x14ac:dyDescent="0.25">
      <c r="A16" s="41" t="s">
        <v>75</v>
      </c>
      <c r="B16" s="64" t="s">
        <v>284</v>
      </c>
      <c r="C16" s="64" t="s">
        <v>285</v>
      </c>
    </row>
    <row r="17" spans="1:8" s="64" customFormat="1" x14ac:dyDescent="0.25">
      <c r="A17" s="67" t="s">
        <v>202</v>
      </c>
      <c r="B17" s="4"/>
      <c r="C17" s="4"/>
    </row>
    <row r="19" spans="1:8" x14ac:dyDescent="0.25">
      <c r="A19" s="41" t="s">
        <v>76</v>
      </c>
      <c r="B19" s="43" t="s">
        <v>190</v>
      </c>
      <c r="C19" s="43" t="s">
        <v>190</v>
      </c>
    </row>
    <row r="20" spans="1:8" x14ac:dyDescent="0.25">
      <c r="A20" s="41" t="s">
        <v>77</v>
      </c>
      <c r="B20" s="43" t="s">
        <v>189</v>
      </c>
      <c r="C20" s="43"/>
    </row>
    <row r="21" spans="1:8" x14ac:dyDescent="0.25">
      <c r="A21" s="41" t="s">
        <v>78</v>
      </c>
      <c r="B21" s="112" t="s">
        <v>308</v>
      </c>
      <c r="C21" s="112"/>
      <c r="D21" s="112"/>
      <c r="E21" s="112"/>
      <c r="F21" s="64"/>
      <c r="G21" s="64"/>
      <c r="H21" s="64"/>
    </row>
    <row r="23" spans="1:8" x14ac:dyDescent="0.25">
      <c r="A23" s="114" t="s">
        <v>245</v>
      </c>
      <c r="B23" s="114"/>
      <c r="C23" s="114"/>
      <c r="D23" s="114"/>
    </row>
    <row r="24" spans="1:8" x14ac:dyDescent="0.25">
      <c r="A24" s="41" t="s">
        <v>240</v>
      </c>
      <c r="B24" s="4" t="s">
        <v>241</v>
      </c>
      <c r="C24" s="4" t="s">
        <v>243</v>
      </c>
      <c r="D24" s="41" t="str">
        <f>IF(Intro!$G$21="English",B24,C24)</f>
        <v>Yes</v>
      </c>
    </row>
    <row r="25" spans="1:8" x14ac:dyDescent="0.25">
      <c r="B25" s="4" t="s">
        <v>242</v>
      </c>
      <c r="C25" s="4" t="s">
        <v>244</v>
      </c>
      <c r="D25" s="41" t="str">
        <f>IF(Intro!$G$21="English",B25,C25)</f>
        <v>No</v>
      </c>
    </row>
  </sheetData>
  <sheetProtection algorithmName="SHA-512" hashValue="H8uMI3DM0h3Ub2yJ6f++jzL2fWQc7QosZRkFlN5Ofk54wbEsN1560q/g0rLLcN50B7qHl26IToZDDQVaxMID1g==" saltValue="IjQYOqmnVC2mzmCoDdF1QA==" spinCount="100000" sheet="1" objects="1" scenarios="1" selectLockedCells="1"/>
  <mergeCells count="1">
    <mergeCell ref="A23:D23"/>
  </mergeCells>
  <dataValidations count="2">
    <dataValidation type="list" allowBlank="1" showInputMessage="1" showErrorMessage="1" sqref="C4" xr:uid="{91A7126D-6B5F-4156-A968-D877D09E0D02}">
      <formula1>"le dumping, le subventionnement, le dumping et le subventionnement"</formula1>
    </dataValidation>
    <dataValidation type="list" allowBlank="1" showInputMessage="1" showErrorMessage="1" sqref="B4" xr:uid="{AE734C14-51A8-4270-94AE-EB847314B69D}">
      <formula1>"dumping, subsidization, dumping and subsidization"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codeName="Sheet2">
    <tabColor rgb="FF00B0F0"/>
    <pageSetUpPr fitToPage="1"/>
  </sheetPr>
  <dimension ref="A1:W108"/>
  <sheetViews>
    <sheetView showGridLines="0" tabSelected="1" zoomScaleNormal="100" workbookViewId="0">
      <selection activeCell="G21" sqref="G21:G22"/>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5" width="27" style="3" hidden="1" customWidth="1"/>
    <col min="16" max="16" width="28.5703125" style="3" hidden="1" customWidth="1"/>
    <col min="17" max="20" width="10.140625" style="3" customWidth="1"/>
    <col min="21" max="22" width="8.85546875" style="3" customWidth="1"/>
    <col min="23" max="23" width="9.28515625" style="3" customWidth="1"/>
    <col min="24" max="16384" width="9.28515625" style="3"/>
  </cols>
  <sheetData>
    <row r="1" spans="1:23" x14ac:dyDescent="0.25">
      <c r="O1" s="14" t="s">
        <v>69</v>
      </c>
      <c r="P1" s="14" t="s">
        <v>79</v>
      </c>
    </row>
    <row r="2" spans="1:23" x14ac:dyDescent="0.25">
      <c r="B2" s="15" t="s">
        <v>0</v>
      </c>
      <c r="C2" s="15"/>
      <c r="D2" s="15"/>
      <c r="O2" s="5"/>
      <c r="P2" s="5"/>
    </row>
    <row r="3" spans="1:23" x14ac:dyDescent="0.25">
      <c r="B3" s="6"/>
      <c r="C3" s="6"/>
      <c r="D3" s="6"/>
      <c r="O3" s="5"/>
      <c r="P3" s="5"/>
    </row>
    <row r="4" spans="1:23" s="1" customFormat="1" x14ac:dyDescent="0.25">
      <c r="A4" s="16"/>
      <c r="B4" s="115" t="s">
        <v>205</v>
      </c>
      <c r="C4" s="116"/>
      <c r="D4" s="116"/>
      <c r="E4" s="116"/>
      <c r="F4" s="116"/>
      <c r="G4" s="116"/>
      <c r="H4" s="116"/>
      <c r="I4" s="116"/>
      <c r="J4" s="116"/>
      <c r="K4" s="116"/>
      <c r="L4" s="117"/>
      <c r="M4" s="7"/>
      <c r="N4" s="7"/>
      <c r="O4" s="8"/>
      <c r="P4" s="8"/>
    </row>
    <row r="5" spans="1:23" s="1" customFormat="1" x14ac:dyDescent="0.25">
      <c r="A5" s="16"/>
      <c r="B5" s="118" t="str">
        <f>Variables!B2</f>
        <v>NQ-2025-009</v>
      </c>
      <c r="C5" s="119"/>
      <c r="D5" s="119"/>
      <c r="E5" s="119"/>
      <c r="F5" s="119"/>
      <c r="G5" s="119"/>
      <c r="H5" s="119"/>
      <c r="I5" s="119"/>
      <c r="J5" s="119"/>
      <c r="K5" s="119"/>
      <c r="L5" s="120"/>
      <c r="M5" s="7"/>
      <c r="N5" s="7"/>
      <c r="O5" s="8"/>
      <c r="P5" s="8"/>
    </row>
    <row r="6" spans="1:23" s="9" customFormat="1" x14ac:dyDescent="0.25">
      <c r="A6" s="16"/>
      <c r="B6" s="124" t="str">
        <f>UPPER(Variables!B3&amp;" | "&amp;Variables!C3)</f>
        <v>TRUCK BODIES | CARROSSERIES DE CAMIONS</v>
      </c>
      <c r="C6" s="125"/>
      <c r="D6" s="125"/>
      <c r="E6" s="125"/>
      <c r="F6" s="125"/>
      <c r="G6" s="125"/>
      <c r="H6" s="125"/>
      <c r="I6" s="125"/>
      <c r="J6" s="125"/>
      <c r="K6" s="125"/>
      <c r="L6" s="126"/>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21" t="s">
        <v>206</v>
      </c>
      <c r="C8" s="122"/>
      <c r="D8" s="122"/>
      <c r="E8" s="122"/>
      <c r="F8" s="122"/>
      <c r="G8" s="122"/>
      <c r="H8" s="122"/>
      <c r="I8" s="122"/>
      <c r="J8" s="122"/>
      <c r="K8" s="122"/>
      <c r="L8" s="123"/>
      <c r="M8" s="7"/>
      <c r="N8" s="7"/>
      <c r="O8" s="8"/>
      <c r="P8" s="8"/>
    </row>
    <row r="9" spans="1:23" x14ac:dyDescent="0.25">
      <c r="B9" s="20"/>
      <c r="C9" s="21"/>
      <c r="D9" s="21"/>
      <c r="E9" s="22"/>
      <c r="F9" s="22"/>
      <c r="G9" s="22"/>
      <c r="H9" s="22"/>
      <c r="I9" s="22"/>
      <c r="J9" s="22"/>
      <c r="K9" s="22"/>
      <c r="L9" s="23"/>
      <c r="O9" s="183" t="s">
        <v>252</v>
      </c>
      <c r="P9" s="183"/>
    </row>
    <row r="10" spans="1:23" s="29" customFormat="1" x14ac:dyDescent="0.25">
      <c r="A10" s="46"/>
      <c r="B10" s="130"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131"/>
      <c r="D10" s="131"/>
      <c r="E10" s="131"/>
      <c r="F10" s="131"/>
      <c r="G10" s="39"/>
      <c r="H10" s="136"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136"/>
      <c r="J10" s="136"/>
      <c r="K10" s="136"/>
      <c r="L10" s="137"/>
      <c r="N10" s="36"/>
      <c r="O10" s="183"/>
      <c r="P10" s="183"/>
      <c r="Q10" s="36"/>
      <c r="R10" s="36"/>
      <c r="S10" s="36"/>
      <c r="T10" s="36"/>
      <c r="U10" s="36"/>
      <c r="V10" s="36"/>
      <c r="W10" s="36"/>
    </row>
    <row r="11" spans="1:23" s="29" customFormat="1" x14ac:dyDescent="0.25">
      <c r="A11" s="46"/>
      <c r="B11" s="130"/>
      <c r="C11" s="131"/>
      <c r="D11" s="131"/>
      <c r="E11" s="131"/>
      <c r="F11" s="131"/>
      <c r="G11" s="82"/>
      <c r="H11" s="136"/>
      <c r="I11" s="136"/>
      <c r="J11" s="136"/>
      <c r="K11" s="136"/>
      <c r="L11" s="137"/>
      <c r="N11" s="36"/>
      <c r="O11" s="183"/>
      <c r="P11" s="183"/>
      <c r="Q11" s="36"/>
      <c r="R11" s="36"/>
      <c r="S11" s="36"/>
      <c r="T11" s="36"/>
      <c r="U11" s="36"/>
      <c r="V11" s="36"/>
      <c r="W11" s="36"/>
    </row>
    <row r="12" spans="1:23" s="29" customFormat="1" x14ac:dyDescent="0.25">
      <c r="A12" s="46"/>
      <c r="B12" s="130"/>
      <c r="C12" s="131"/>
      <c r="D12" s="131"/>
      <c r="E12" s="131"/>
      <c r="F12" s="131"/>
      <c r="G12" s="82"/>
      <c r="H12" s="136"/>
      <c r="I12" s="136"/>
      <c r="J12" s="136"/>
      <c r="K12" s="136"/>
      <c r="L12" s="137"/>
      <c r="N12" s="36"/>
      <c r="O12" s="183"/>
      <c r="P12" s="183"/>
      <c r="Q12" s="36"/>
      <c r="R12" s="36"/>
      <c r="S12" s="36"/>
      <c r="T12" s="36"/>
      <c r="U12" s="36"/>
      <c r="V12" s="36"/>
      <c r="W12" s="36"/>
    </row>
    <row r="13" spans="1:23" s="29" customFormat="1" x14ac:dyDescent="0.25">
      <c r="A13" s="46"/>
      <c r="B13" s="130"/>
      <c r="C13" s="131"/>
      <c r="D13" s="131"/>
      <c r="E13" s="131"/>
      <c r="F13" s="131"/>
      <c r="G13" s="82"/>
      <c r="H13" s="136"/>
      <c r="I13" s="136"/>
      <c r="J13" s="136"/>
      <c r="K13" s="136"/>
      <c r="L13" s="137"/>
      <c r="N13" s="36"/>
      <c r="O13" s="183"/>
      <c r="P13" s="183"/>
      <c r="Q13" s="36"/>
      <c r="R13" s="36"/>
      <c r="S13" s="36"/>
      <c r="T13" s="36"/>
      <c r="U13" s="36"/>
      <c r="V13" s="36"/>
      <c r="W13" s="36"/>
    </row>
    <row r="14" spans="1:23" s="29" customFormat="1" x14ac:dyDescent="0.25">
      <c r="A14" s="46"/>
      <c r="B14" s="130"/>
      <c r="C14" s="131"/>
      <c r="D14" s="131"/>
      <c r="E14" s="131"/>
      <c r="F14" s="131"/>
      <c r="G14" s="82"/>
      <c r="H14" s="136"/>
      <c r="I14" s="136"/>
      <c r="J14" s="136"/>
      <c r="K14" s="136"/>
      <c r="L14" s="137"/>
      <c r="N14" s="36"/>
      <c r="O14" s="183"/>
      <c r="P14" s="183"/>
      <c r="Q14" s="36"/>
      <c r="R14" s="36"/>
      <c r="S14" s="36"/>
      <c r="T14" s="36"/>
      <c r="U14" s="36"/>
      <c r="V14" s="36"/>
      <c r="W14" s="36"/>
    </row>
    <row r="15" spans="1:23" s="29" customFormat="1" x14ac:dyDescent="0.25">
      <c r="A15" s="46"/>
      <c r="B15" s="130"/>
      <c r="C15" s="131"/>
      <c r="D15" s="131"/>
      <c r="E15" s="131"/>
      <c r="F15" s="131"/>
      <c r="G15" s="82"/>
      <c r="H15" s="136"/>
      <c r="I15" s="136"/>
      <c r="J15" s="136"/>
      <c r="K15" s="136"/>
      <c r="L15" s="137"/>
      <c r="N15" s="36"/>
      <c r="O15" s="183"/>
      <c r="P15" s="183"/>
      <c r="Q15" s="36"/>
      <c r="R15" s="36"/>
      <c r="S15" s="36"/>
      <c r="T15" s="36"/>
      <c r="U15" s="36"/>
      <c r="V15" s="36"/>
      <c r="W15" s="36"/>
    </row>
    <row r="16" spans="1:23" s="29" customFormat="1" x14ac:dyDescent="0.25">
      <c r="A16" s="46"/>
      <c r="B16" s="130"/>
      <c r="C16" s="131"/>
      <c r="D16" s="131"/>
      <c r="E16" s="131"/>
      <c r="F16" s="131"/>
      <c r="G16" s="82"/>
      <c r="H16" s="136"/>
      <c r="I16" s="136"/>
      <c r="J16" s="136"/>
      <c r="K16" s="136"/>
      <c r="L16" s="137"/>
      <c r="N16" s="36"/>
      <c r="O16" s="183"/>
      <c r="P16" s="183"/>
      <c r="Q16" s="36"/>
      <c r="R16" s="36"/>
      <c r="S16" s="36"/>
      <c r="T16" s="36"/>
      <c r="U16" s="36"/>
      <c r="V16" s="36"/>
      <c r="W16" s="36"/>
    </row>
    <row r="17" spans="1:23" s="29" customFormat="1" x14ac:dyDescent="0.25">
      <c r="A17" s="46"/>
      <c r="B17" s="58"/>
      <c r="C17" s="59"/>
      <c r="D17" s="59"/>
      <c r="E17" s="59"/>
      <c r="F17" s="59"/>
      <c r="G17" s="59"/>
      <c r="H17" s="59"/>
      <c r="I17" s="59"/>
      <c r="J17" s="59"/>
      <c r="K17" s="59"/>
      <c r="L17" s="60"/>
      <c r="N17" s="36"/>
      <c r="O17" s="183"/>
      <c r="P17" s="183"/>
      <c r="Q17" s="36"/>
      <c r="R17" s="36"/>
      <c r="S17" s="36"/>
      <c r="T17" s="36"/>
      <c r="U17" s="36"/>
      <c r="V17" s="36"/>
      <c r="W17" s="36"/>
    </row>
    <row r="18" spans="1:23" s="9" customFormat="1" x14ac:dyDescent="0.25">
      <c r="A18" s="16"/>
      <c r="B18" s="18"/>
      <c r="C18" s="18"/>
      <c r="D18" s="18"/>
      <c r="E18" s="19"/>
      <c r="F18" s="19"/>
      <c r="G18" s="19"/>
      <c r="H18" s="19"/>
      <c r="I18" s="19"/>
      <c r="J18" s="19"/>
      <c r="K18" s="19"/>
      <c r="L18" s="19"/>
      <c r="O18" s="17"/>
      <c r="P18" s="17"/>
    </row>
    <row r="19" spans="1:23" s="1" customFormat="1" x14ac:dyDescent="0.25">
      <c r="A19" s="16"/>
      <c r="B19" s="127" t="s">
        <v>207</v>
      </c>
      <c r="C19" s="128"/>
      <c r="D19" s="128"/>
      <c r="E19" s="128"/>
      <c r="F19" s="128"/>
      <c r="G19" s="128"/>
      <c r="H19" s="128"/>
      <c r="I19" s="128"/>
      <c r="J19" s="128"/>
      <c r="K19" s="128"/>
      <c r="L19" s="129"/>
      <c r="M19" s="7"/>
      <c r="N19" s="7"/>
      <c r="O19" s="8"/>
      <c r="P19" s="8"/>
    </row>
    <row r="20" spans="1:23" x14ac:dyDescent="0.25">
      <c r="B20" s="20"/>
      <c r="C20" s="21"/>
      <c r="D20" s="21"/>
      <c r="E20" s="22"/>
      <c r="F20" s="22"/>
      <c r="G20" s="22"/>
      <c r="H20" s="22"/>
      <c r="I20" s="22"/>
      <c r="J20" s="22"/>
      <c r="K20" s="22"/>
      <c r="L20" s="23"/>
    </row>
    <row r="21" spans="1:23" x14ac:dyDescent="0.25">
      <c r="B21" s="138" t="s">
        <v>80</v>
      </c>
      <c r="C21" s="139"/>
      <c r="D21" s="139"/>
      <c r="E21" s="139"/>
      <c r="F21" s="139"/>
      <c r="G21" s="153" t="s">
        <v>69</v>
      </c>
      <c r="H21" s="140" t="s">
        <v>169</v>
      </c>
      <c r="I21" s="140"/>
      <c r="J21" s="140"/>
      <c r="K21" s="140"/>
      <c r="L21" s="141"/>
      <c r="O21" s="24"/>
    </row>
    <row r="22" spans="1:23" x14ac:dyDescent="0.25">
      <c r="B22" s="138"/>
      <c r="C22" s="139"/>
      <c r="D22" s="139"/>
      <c r="E22" s="139"/>
      <c r="F22" s="139"/>
      <c r="G22" s="154"/>
      <c r="H22" s="140"/>
      <c r="I22" s="140"/>
      <c r="J22" s="140"/>
      <c r="K22" s="140"/>
      <c r="L22" s="141"/>
      <c r="O22" s="24"/>
    </row>
    <row r="23" spans="1:23" s="29" customFormat="1" x14ac:dyDescent="0.25">
      <c r="A23" s="46"/>
      <c r="B23" s="58"/>
      <c r="C23" s="59"/>
      <c r="D23" s="59"/>
      <c r="E23" s="59"/>
      <c r="F23" s="59"/>
      <c r="G23" s="59"/>
      <c r="H23" s="59"/>
      <c r="I23" s="59"/>
      <c r="J23" s="59"/>
      <c r="K23" s="59"/>
      <c r="L23" s="60"/>
      <c r="N23" s="36"/>
      <c r="O23" s="36"/>
      <c r="P23" s="36"/>
      <c r="Q23" s="36"/>
      <c r="R23" s="36"/>
      <c r="S23" s="36"/>
      <c r="T23" s="36"/>
      <c r="U23" s="36"/>
      <c r="V23" s="36"/>
      <c r="W23" s="36"/>
    </row>
    <row r="24" spans="1:23" s="9" customFormat="1" x14ac:dyDescent="0.25">
      <c r="A24" s="16"/>
      <c r="B24" s="18"/>
      <c r="C24" s="18"/>
      <c r="D24" s="18"/>
      <c r="E24" s="19"/>
      <c r="F24" s="19"/>
      <c r="G24" s="19"/>
      <c r="H24" s="19"/>
      <c r="I24" s="19"/>
      <c r="J24" s="19"/>
      <c r="K24" s="19"/>
      <c r="L24" s="19"/>
      <c r="O24" s="17"/>
      <c r="P24" s="17"/>
    </row>
    <row r="25" spans="1:23" s="1" customFormat="1" x14ac:dyDescent="0.25">
      <c r="A25" s="16"/>
      <c r="B25" s="127" t="str">
        <f>IF(Intro!$G$21="English",O25,P25)</f>
        <v>DEFINITION OF "THE GOODS"</v>
      </c>
      <c r="C25" s="128" t="str">
        <f>UPPER(IF(Intro!$G$21="English",P25,Q25))</f>
        <v>LA DÉFINITION "DES MARCHANDISES"</v>
      </c>
      <c r="D25" s="128"/>
      <c r="E25" s="128" t="str">
        <f>UPPER(IF(Intro!$G$21="English",Q25,R25))</f>
        <v/>
      </c>
      <c r="F25" s="128" t="str">
        <f>UPPER(IF(Intro!$G$21="English",R25,S25))</f>
        <v/>
      </c>
      <c r="G25" s="128" t="str">
        <f>UPPER(IF(Intro!$G$21="English",S25,T25))</f>
        <v/>
      </c>
      <c r="H25" s="128" t="str">
        <f>UPPER(IF(Intro!$G$21="English",T25,U25))</f>
        <v/>
      </c>
      <c r="I25" s="128" t="str">
        <f>UPPER(IF(Intro!$G$21="English",U25,V25))</f>
        <v/>
      </c>
      <c r="J25" s="128" t="str">
        <f>UPPER(IF(Intro!$G$21="English",V25,W25))</f>
        <v/>
      </c>
      <c r="K25" s="128" t="str">
        <f>UPPER(IF(Intro!$G$21="English",W25,X25))</f>
        <v/>
      </c>
      <c r="L25" s="129" t="str">
        <f>UPPER(IF(Intro!$G$21="English",X25,Y25))</f>
        <v/>
      </c>
      <c r="M25" s="9"/>
      <c r="N25" s="7"/>
      <c r="O25" s="9" t="s">
        <v>208</v>
      </c>
      <c r="P25" s="9" t="s">
        <v>209</v>
      </c>
    </row>
    <row r="26" spans="1:23" x14ac:dyDescent="0.25">
      <c r="B26" s="20"/>
      <c r="C26" s="21"/>
      <c r="D26" s="21"/>
      <c r="E26" s="22"/>
      <c r="F26" s="22"/>
      <c r="G26" s="22"/>
      <c r="H26" s="22"/>
      <c r="I26" s="22"/>
      <c r="J26" s="22"/>
      <c r="K26" s="22"/>
      <c r="L26" s="23"/>
    </row>
    <row r="27" spans="1:23" s="29" customFormat="1" x14ac:dyDescent="0.25">
      <c r="A27" s="46"/>
      <c r="B27" s="130" t="str">
        <f>IF(Intro!$G$21="English",O27,P27)</f>
        <v>References to "the goods" in this questionnaire refer to:</v>
      </c>
      <c r="C27" s="131"/>
      <c r="D27" s="131"/>
      <c r="E27" s="131"/>
      <c r="F27" s="131"/>
      <c r="G27" s="131"/>
      <c r="H27" s="131"/>
      <c r="I27" s="131"/>
      <c r="J27" s="131"/>
      <c r="K27" s="131"/>
      <c r="L27" s="132"/>
      <c r="N27" s="36"/>
      <c r="O27" s="3" t="s">
        <v>131</v>
      </c>
      <c r="P27" s="3" t="s">
        <v>132</v>
      </c>
      <c r="Q27" s="36"/>
      <c r="R27" s="36"/>
      <c r="S27" s="36"/>
      <c r="T27" s="36"/>
      <c r="U27" s="36"/>
      <c r="V27" s="36"/>
      <c r="W27" s="36"/>
    </row>
    <row r="28" spans="1:23" x14ac:dyDescent="0.25">
      <c r="B28" s="20"/>
      <c r="C28" s="21"/>
      <c r="D28" s="21"/>
      <c r="E28" s="22"/>
      <c r="F28" s="22"/>
      <c r="G28" s="22"/>
      <c r="H28" s="22"/>
      <c r="I28" s="22"/>
      <c r="J28" s="22"/>
      <c r="K28" s="22"/>
      <c r="L28" s="23"/>
    </row>
    <row r="29" spans="1:23" s="29" customFormat="1" x14ac:dyDescent="0.25">
      <c r="A29" s="46"/>
      <c r="B29" s="57"/>
      <c r="C29" s="155" t="str">
        <f>IF(Intro!$G$21="English",O29,P29)</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D29" s="156"/>
      <c r="E29" s="156"/>
      <c r="F29" s="156"/>
      <c r="G29" s="156"/>
      <c r="H29" s="156"/>
      <c r="I29" s="156"/>
      <c r="J29" s="156"/>
      <c r="K29" s="157"/>
      <c r="L29" s="40"/>
      <c r="N29" s="36"/>
      <c r="O29" s="3" t="str">
        <f>Variables!B16</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P29" s="3" t="str">
        <f>Variables!C16</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Q29" s="36"/>
      <c r="R29" s="36"/>
      <c r="S29" s="36"/>
      <c r="T29" s="36"/>
      <c r="U29" s="36"/>
      <c r="V29" s="36"/>
      <c r="W29" s="36"/>
    </row>
    <row r="30" spans="1:23" s="29" customFormat="1" x14ac:dyDescent="0.25">
      <c r="A30" s="46"/>
      <c r="B30" s="57"/>
      <c r="C30" s="158"/>
      <c r="D30" s="159"/>
      <c r="E30" s="159"/>
      <c r="F30" s="159"/>
      <c r="G30" s="159"/>
      <c r="H30" s="159"/>
      <c r="I30" s="159"/>
      <c r="J30" s="159"/>
      <c r="K30" s="160"/>
      <c r="L30" s="83"/>
      <c r="N30" s="36"/>
      <c r="O30" s="3"/>
      <c r="P30" s="3"/>
      <c r="Q30" s="36"/>
      <c r="R30" s="36"/>
      <c r="S30" s="36"/>
      <c r="T30" s="36"/>
      <c r="U30" s="36"/>
      <c r="V30" s="36"/>
      <c r="W30" s="36"/>
    </row>
    <row r="31" spans="1:23" s="29" customFormat="1" x14ac:dyDescent="0.25">
      <c r="A31" s="46"/>
      <c r="B31" s="57"/>
      <c r="C31" s="158"/>
      <c r="D31" s="159"/>
      <c r="E31" s="159"/>
      <c r="F31" s="159"/>
      <c r="G31" s="159"/>
      <c r="H31" s="159"/>
      <c r="I31" s="159"/>
      <c r="J31" s="159"/>
      <c r="K31" s="160"/>
      <c r="L31" s="83"/>
      <c r="N31" s="36"/>
      <c r="O31" s="3"/>
      <c r="P31" s="3"/>
      <c r="Q31" s="36"/>
      <c r="R31" s="36"/>
      <c r="S31" s="36"/>
      <c r="T31" s="36"/>
      <c r="U31" s="36"/>
      <c r="V31" s="36"/>
      <c r="W31" s="36"/>
    </row>
    <row r="32" spans="1:23" s="29" customFormat="1" x14ac:dyDescent="0.25">
      <c r="A32" s="46"/>
      <c r="B32" s="57"/>
      <c r="C32" s="161"/>
      <c r="D32" s="162"/>
      <c r="E32" s="162"/>
      <c r="F32" s="162"/>
      <c r="G32" s="162"/>
      <c r="H32" s="162"/>
      <c r="I32" s="162"/>
      <c r="J32" s="162"/>
      <c r="K32" s="163"/>
      <c r="L32" s="83"/>
      <c r="N32" s="36"/>
      <c r="O32" s="3"/>
      <c r="P32" s="3"/>
      <c r="Q32" s="36"/>
      <c r="R32" s="36"/>
      <c r="S32" s="36"/>
      <c r="T32" s="36"/>
      <c r="U32" s="36"/>
      <c r="V32" s="36"/>
      <c r="W32" s="36"/>
    </row>
    <row r="33" spans="1:23" x14ac:dyDescent="0.25">
      <c r="B33" s="20"/>
      <c r="C33" s="21"/>
      <c r="D33" s="21"/>
      <c r="E33" s="22"/>
      <c r="F33" s="22"/>
      <c r="G33" s="22"/>
      <c r="H33" s="22"/>
      <c r="I33" s="22"/>
      <c r="J33" s="22"/>
      <c r="K33" s="22"/>
      <c r="L33" s="23"/>
    </row>
    <row r="34" spans="1:23" x14ac:dyDescent="0.25">
      <c r="B34" s="20"/>
      <c r="C34" s="21"/>
      <c r="D34" s="21"/>
      <c r="E34" s="22"/>
      <c r="F34" s="22"/>
      <c r="G34" s="22"/>
      <c r="H34" s="22"/>
      <c r="I34" s="22"/>
      <c r="J34" s="22"/>
      <c r="K34" s="22"/>
      <c r="L34" s="23"/>
    </row>
    <row r="35" spans="1:23" ht="21.75" customHeight="1" x14ac:dyDescent="0.25">
      <c r="B35" s="170" t="str">
        <f>IF(Intro!$G$21="English",O35,P35)</f>
        <v>Excluding</v>
      </c>
      <c r="C35" s="171"/>
      <c r="D35" s="171"/>
      <c r="E35" s="171"/>
      <c r="F35" s="171"/>
      <c r="G35" s="171"/>
      <c r="H35" s="171"/>
      <c r="I35" s="171"/>
      <c r="J35" s="171"/>
      <c r="K35" s="171"/>
      <c r="L35" s="172"/>
      <c r="O35" s="4" t="s">
        <v>286</v>
      </c>
      <c r="P35" s="4" t="s">
        <v>287</v>
      </c>
    </row>
    <row r="36" spans="1:23" ht="22.5" customHeight="1" x14ac:dyDescent="0.25">
      <c r="B36" s="130" t="str">
        <f>IF(Intro!$G$21="English",O36,P36)</f>
        <v>truck bodies for the primary purpose of bulk transporting liquids or gases;</v>
      </c>
      <c r="C36" s="131"/>
      <c r="D36" s="131"/>
      <c r="E36" s="131"/>
      <c r="F36" s="131"/>
      <c r="G36" s="131"/>
      <c r="H36" s="131"/>
      <c r="I36" s="131"/>
      <c r="J36" s="131"/>
      <c r="K36" s="131"/>
      <c r="L36" s="132"/>
      <c r="O36" s="4" t="s">
        <v>288</v>
      </c>
      <c r="P36" s="4" t="s">
        <v>289</v>
      </c>
    </row>
    <row r="37" spans="1:23" ht="34.5" customHeight="1" x14ac:dyDescent="0.25">
      <c r="B37" s="130" t="str">
        <f>IF(Intro!$G$21="English",O37,P37)</f>
        <v>refuse truck bodies, being specialized truck bodies designed and constructed for the primary purpose of collecting, compacting, and transporting solid waste, of the kind used for municipal waste collection; and</v>
      </c>
      <c r="C37" s="131"/>
      <c r="D37" s="131"/>
      <c r="E37" s="131"/>
      <c r="F37" s="131"/>
      <c r="G37" s="131"/>
      <c r="H37" s="131"/>
      <c r="I37" s="131"/>
      <c r="J37" s="131"/>
      <c r="K37" s="131"/>
      <c r="L37" s="132"/>
      <c r="O37" s="4" t="s">
        <v>290</v>
      </c>
      <c r="P37" s="4" t="s">
        <v>291</v>
      </c>
    </row>
    <row r="38" spans="1:23" ht="31.5" customHeight="1" x14ac:dyDescent="0.25">
      <c r="B38" s="130" t="str">
        <f>IF(Intro!$G$21="English",O38,P38)</f>
        <v>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v>
      </c>
      <c r="C38" s="131"/>
      <c r="D38" s="131"/>
      <c r="E38" s="131"/>
      <c r="F38" s="131"/>
      <c r="G38" s="131"/>
      <c r="H38" s="131"/>
      <c r="I38" s="131"/>
      <c r="J38" s="131"/>
      <c r="K38" s="131"/>
      <c r="L38" s="132"/>
      <c r="O38" s="4" t="s">
        <v>292</v>
      </c>
      <c r="P38" s="4" t="s">
        <v>293</v>
      </c>
    </row>
    <row r="39" spans="1:23" x14ac:dyDescent="0.25">
      <c r="B39" s="20"/>
      <c r="C39" s="21"/>
      <c r="D39" s="21"/>
      <c r="E39" s="22"/>
      <c r="F39" s="22"/>
      <c r="G39" s="22"/>
      <c r="H39" s="22"/>
      <c r="I39" s="22"/>
      <c r="J39" s="22"/>
      <c r="K39" s="22"/>
      <c r="L39" s="23"/>
    </row>
    <row r="40" spans="1:23" s="29" customFormat="1" x14ac:dyDescent="0.25">
      <c r="A40" s="46"/>
      <c r="B40" s="130" t="str">
        <f>IF(Intro!$G$21="English",O40,P40)</f>
        <v>For additional details, view the "Info" tab.</v>
      </c>
      <c r="C40" s="131"/>
      <c r="D40" s="131"/>
      <c r="E40" s="131"/>
      <c r="F40" s="131"/>
      <c r="G40" s="131"/>
      <c r="H40" s="131"/>
      <c r="I40" s="131"/>
      <c r="J40" s="131"/>
      <c r="K40" s="131"/>
      <c r="L40" s="132"/>
      <c r="N40" s="36"/>
      <c r="O40" s="4" t="s">
        <v>311</v>
      </c>
      <c r="P40" s="4" t="s">
        <v>312</v>
      </c>
      <c r="Q40" s="36"/>
      <c r="R40" s="36"/>
      <c r="S40" s="36"/>
      <c r="T40" s="36"/>
      <c r="U40" s="36"/>
      <c r="V40" s="36"/>
      <c r="W40" s="36"/>
    </row>
    <row r="41" spans="1:23" s="29" customFormat="1" x14ac:dyDescent="0.25">
      <c r="A41" s="46"/>
      <c r="B41" s="58"/>
      <c r="C41" s="59"/>
      <c r="D41" s="59"/>
      <c r="E41" s="59"/>
      <c r="F41" s="59"/>
      <c r="G41" s="59"/>
      <c r="H41" s="59"/>
      <c r="I41" s="59"/>
      <c r="J41" s="59"/>
      <c r="K41" s="59"/>
      <c r="L41" s="60"/>
      <c r="N41" s="36"/>
      <c r="O41" s="36"/>
      <c r="P41" s="36"/>
      <c r="Q41" s="36"/>
      <c r="R41" s="36"/>
      <c r="S41" s="36"/>
      <c r="T41" s="36"/>
      <c r="U41" s="36"/>
      <c r="V41" s="36"/>
      <c r="W41" s="36"/>
    </row>
    <row r="42" spans="1:23" s="9" customFormat="1" x14ac:dyDescent="0.25">
      <c r="A42" s="16"/>
      <c r="B42" s="18"/>
      <c r="C42" s="18"/>
      <c r="D42" s="18"/>
      <c r="E42" s="19"/>
      <c r="F42" s="19"/>
      <c r="G42" s="19"/>
      <c r="H42" s="19"/>
      <c r="I42" s="19"/>
      <c r="J42" s="19"/>
      <c r="K42" s="19"/>
      <c r="L42" s="19"/>
      <c r="O42" s="17"/>
      <c r="P42" s="17"/>
    </row>
    <row r="43" spans="1:23" s="1" customFormat="1" x14ac:dyDescent="0.25">
      <c r="A43" s="16"/>
      <c r="B43" s="127" t="str">
        <f>UPPER(IF(Intro!$G$21="English",O43,P43))</f>
        <v>DO YOU NEED TO COMPLETE THIS QUESTIONNAIRE?</v>
      </c>
      <c r="C43" s="128"/>
      <c r="D43" s="128"/>
      <c r="E43" s="128"/>
      <c r="F43" s="128"/>
      <c r="G43" s="128"/>
      <c r="H43" s="128"/>
      <c r="I43" s="128"/>
      <c r="J43" s="128"/>
      <c r="K43" s="128"/>
      <c r="L43" s="129"/>
      <c r="M43" s="7"/>
      <c r="N43" s="7"/>
      <c r="O43" s="3" t="s">
        <v>210</v>
      </c>
      <c r="P43" s="3" t="s">
        <v>248</v>
      </c>
    </row>
    <row r="44" spans="1:23" x14ac:dyDescent="0.25">
      <c r="B44" s="20"/>
      <c r="C44" s="21"/>
      <c r="D44" s="21"/>
      <c r="E44" s="22"/>
      <c r="F44" s="22"/>
      <c r="G44" s="22"/>
      <c r="H44" s="22"/>
      <c r="I44" s="22"/>
      <c r="J44" s="22"/>
      <c r="K44" s="22"/>
      <c r="L44" s="23"/>
    </row>
    <row r="45" spans="1:23" x14ac:dyDescent="0.25">
      <c r="B45" s="133" t="str">
        <f>IF(Intro!$G$21="English",O45,P45)</f>
        <v>Has your union represented employees at firms that produced the goods since January 1, 2023?</v>
      </c>
      <c r="C45" s="134"/>
      <c r="D45" s="134"/>
      <c r="E45" s="134"/>
      <c r="F45" s="134"/>
      <c r="G45" s="134"/>
      <c r="H45" s="134"/>
      <c r="I45" s="134"/>
      <c r="J45" s="134"/>
      <c r="K45" s="134"/>
      <c r="L45" s="135"/>
      <c r="O45" s="24" t="str">
        <f>"Has your union represented employees at firms that produced the goods since January 1, "&amp;Variables!B6&amp;"?"</f>
        <v>Has your union represented employees at firms that produced the goods since January 1, 2023?</v>
      </c>
      <c r="P45"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6" spans="1:23" x14ac:dyDescent="0.25">
      <c r="B46" s="20"/>
      <c r="C46" s="21"/>
      <c r="D46" s="21"/>
      <c r="E46" s="22"/>
      <c r="F46" s="22"/>
      <c r="G46" s="22"/>
      <c r="H46" s="22"/>
      <c r="I46" s="22"/>
      <c r="J46" s="22"/>
      <c r="K46" s="22"/>
      <c r="L46" s="23"/>
      <c r="O46" s="36" t="s">
        <v>156</v>
      </c>
      <c r="P46" s="36" t="s">
        <v>253</v>
      </c>
    </row>
    <row r="47" spans="1:23" s="29" customFormat="1" x14ac:dyDescent="0.25">
      <c r="A47" s="13"/>
      <c r="B47" s="164" t="str">
        <f>IF(Intro!$G$21="English",O46,P46)</f>
        <v>Select Yes or No</v>
      </c>
      <c r="C47" s="165"/>
      <c r="D47" s="166"/>
      <c r="E47" s="168" t="str">
        <f>IF(D47="Yes",O47,IF(D47="Oui",P47,IF(D47="No",O48,IF(D47="Non",P48,""))))</f>
        <v/>
      </c>
      <c r="F47" s="168"/>
      <c r="G47" s="168"/>
      <c r="H47" s="168"/>
      <c r="I47" s="168"/>
      <c r="J47" s="168"/>
      <c r="K47" s="168"/>
      <c r="L47" s="23"/>
      <c r="N47" s="36"/>
      <c r="O47" s="3" t="str">
        <f>"Yes. Complete all tabs in this questionnaire and return by "&amp;Variables!B11&amp;"."</f>
        <v>Yes. Complete all tabs in this questionnaire and return by March 30, 2026.</v>
      </c>
      <c r="P47" s="3" t="str">
        <f>"Oui. Remplissez tous les onglets de ce questionnaire et retournez-le avant le "&amp;Variables!C11&amp;"."</f>
        <v>Oui. Remplissez tous les onglets de ce questionnaire et retournez-le avant le 30 mars 2026.</v>
      </c>
      <c r="Q47" s="36"/>
      <c r="R47" s="36"/>
      <c r="S47" s="36"/>
      <c r="T47" s="36"/>
      <c r="U47" s="36"/>
      <c r="V47" s="36"/>
      <c r="W47" s="36"/>
    </row>
    <row r="48" spans="1:23" s="29" customFormat="1" x14ac:dyDescent="0.25">
      <c r="A48" s="13"/>
      <c r="B48" s="164"/>
      <c r="C48" s="165"/>
      <c r="D48" s="167"/>
      <c r="E48" s="169"/>
      <c r="F48" s="169"/>
      <c r="G48" s="169"/>
      <c r="H48" s="169"/>
      <c r="I48" s="169"/>
      <c r="J48" s="169"/>
      <c r="K48" s="169"/>
      <c r="L48" s="23"/>
      <c r="N48" s="36"/>
      <c r="O48" s="3" t="str">
        <f>"No. Complete this tab only and return by "&amp;Variables!B11&amp;"."</f>
        <v>No. Complete this tab only and return by March 30, 2026.</v>
      </c>
      <c r="P48" s="3" t="str">
        <f>"Non. Remplissez cet onglet uniquement et retournez-le avant le "&amp;Variables!C11&amp;"."</f>
        <v>Non. Remplissez cet onglet uniquement et retournez-le avant le 30 mars 2026.</v>
      </c>
      <c r="Q48" s="36"/>
      <c r="R48" s="36"/>
      <c r="S48" s="36"/>
      <c r="T48" s="36"/>
      <c r="U48" s="36"/>
      <c r="V48" s="36"/>
      <c r="W48" s="36"/>
    </row>
    <row r="49" spans="1:23" s="29" customFormat="1" x14ac:dyDescent="0.25">
      <c r="A49" s="46"/>
      <c r="B49" s="58"/>
      <c r="C49" s="59"/>
      <c r="D49" s="59"/>
      <c r="E49" s="59"/>
      <c r="F49" s="59"/>
      <c r="G49" s="59"/>
      <c r="H49" s="59"/>
      <c r="I49" s="59"/>
      <c r="J49" s="59"/>
      <c r="K49" s="59"/>
      <c r="L49" s="60"/>
      <c r="N49" s="36"/>
      <c r="Q49" s="36"/>
      <c r="R49" s="36"/>
      <c r="S49" s="36"/>
      <c r="T49" s="36"/>
      <c r="U49" s="36"/>
      <c r="V49" s="36"/>
      <c r="W49" s="36"/>
    </row>
    <row r="50" spans="1:23" s="9" customFormat="1" x14ac:dyDescent="0.25">
      <c r="A50" s="16"/>
      <c r="B50" s="18"/>
      <c r="C50" s="18"/>
      <c r="D50" s="18"/>
      <c r="E50" s="19"/>
      <c r="F50" s="19"/>
      <c r="G50" s="19"/>
      <c r="H50" s="19"/>
      <c r="I50" s="19"/>
      <c r="J50" s="19"/>
      <c r="K50" s="19"/>
      <c r="L50" s="19"/>
      <c r="O50" s="17"/>
      <c r="P50" s="17"/>
    </row>
    <row r="51" spans="1:23" s="1" customFormat="1" x14ac:dyDescent="0.25">
      <c r="A51" s="16"/>
      <c r="B51" s="127" t="str">
        <f>IF(Intro!$G$21="English",O51,P51)</f>
        <v>QUESTIONNAIRE DUE DATE</v>
      </c>
      <c r="C51" s="128" t="str">
        <f>UPPER(IF(Intro!$G$21="English",P51,Q51))</f>
        <v>DATE D'ÉCHÉANCE DU QUESTIONNAIRE</v>
      </c>
      <c r="D51" s="128"/>
      <c r="E51" s="128" t="str">
        <f>UPPER(IF(Intro!$G$21="English",Q51,R51))</f>
        <v/>
      </c>
      <c r="F51" s="128" t="str">
        <f>UPPER(IF(Intro!$G$21="English",R51,S51))</f>
        <v/>
      </c>
      <c r="G51" s="128" t="str">
        <f>UPPER(IF(Intro!$G$21="English",S51,T51))</f>
        <v/>
      </c>
      <c r="H51" s="128" t="str">
        <f>UPPER(IF(Intro!$G$21="English",T51,U51))</f>
        <v/>
      </c>
      <c r="I51" s="128" t="str">
        <f>UPPER(IF(Intro!$G$21="English",U51,V51))</f>
        <v/>
      </c>
      <c r="J51" s="128" t="str">
        <f>UPPER(IF(Intro!$G$21="English",V51,W51))</f>
        <v/>
      </c>
      <c r="K51" s="128" t="str">
        <f>UPPER(IF(Intro!$G$21="English",W51,X51))</f>
        <v/>
      </c>
      <c r="L51" s="129" t="str">
        <f>UPPER(IF(Intro!$G$21="English",X51,Y51))</f>
        <v/>
      </c>
      <c r="M51" s="9"/>
      <c r="N51" s="7"/>
      <c r="O51" s="8" t="s">
        <v>1</v>
      </c>
      <c r="P51" s="8" t="s">
        <v>2</v>
      </c>
    </row>
    <row r="52" spans="1:23" x14ac:dyDescent="0.25">
      <c r="B52" s="20"/>
      <c r="C52" s="25"/>
      <c r="D52" s="25"/>
      <c r="E52" s="26"/>
      <c r="F52" s="26"/>
      <c r="G52" s="26"/>
      <c r="H52" s="26"/>
      <c r="I52" s="26"/>
      <c r="J52" s="26"/>
      <c r="K52" s="22"/>
      <c r="L52" s="23"/>
    </row>
    <row r="53" spans="1:23" s="29" customFormat="1" x14ac:dyDescent="0.25">
      <c r="A53" s="46"/>
      <c r="B53" s="57"/>
      <c r="D53" s="175" t="str">
        <f>IF(Intro!$G$21="English",O53,P53)</f>
        <v>March 30, 2026</v>
      </c>
      <c r="E53" s="176"/>
      <c r="F53" s="176"/>
      <c r="G53" s="176"/>
      <c r="H53" s="176"/>
      <c r="I53" s="176"/>
      <c r="J53" s="177"/>
      <c r="K53" s="22"/>
      <c r="L53" s="49"/>
      <c r="N53" s="36"/>
      <c r="O53" s="30" t="str">
        <f>Variables!B11</f>
        <v>March 30, 2026</v>
      </c>
      <c r="P53" s="30" t="str">
        <f>Variables!C11</f>
        <v>30 mars 2026</v>
      </c>
      <c r="Q53" s="36"/>
      <c r="R53" s="36"/>
      <c r="S53" s="36"/>
      <c r="T53" s="36"/>
      <c r="U53" s="36"/>
      <c r="V53" s="36"/>
      <c r="W53" s="36"/>
    </row>
    <row r="54" spans="1:23" s="29" customFormat="1" x14ac:dyDescent="0.25">
      <c r="A54" s="46"/>
      <c r="B54" s="57"/>
      <c r="D54" s="178"/>
      <c r="E54" s="179"/>
      <c r="F54" s="179"/>
      <c r="G54" s="179"/>
      <c r="H54" s="179"/>
      <c r="I54" s="179"/>
      <c r="J54" s="180"/>
      <c r="K54" s="22"/>
      <c r="L54" s="49"/>
      <c r="N54" s="36"/>
      <c r="O54" s="30"/>
      <c r="P54" s="30"/>
      <c r="Q54" s="36"/>
      <c r="R54" s="36"/>
      <c r="S54" s="36"/>
      <c r="T54" s="36"/>
      <c r="U54" s="36"/>
      <c r="V54" s="36"/>
      <c r="W54" s="36"/>
    </row>
    <row r="55" spans="1:23" s="29" customFormat="1" x14ac:dyDescent="0.25">
      <c r="A55" s="46"/>
      <c r="B55" s="58"/>
      <c r="C55" s="59"/>
      <c r="D55" s="59"/>
      <c r="E55" s="59"/>
      <c r="F55" s="59"/>
      <c r="G55" s="59"/>
      <c r="H55" s="59"/>
      <c r="I55" s="59"/>
      <c r="J55" s="59"/>
      <c r="K55" s="59"/>
      <c r="L55" s="60"/>
      <c r="N55" s="36"/>
      <c r="O55" s="36"/>
      <c r="P55" s="36"/>
      <c r="Q55" s="36"/>
      <c r="R55" s="36"/>
      <c r="S55" s="36"/>
      <c r="T55" s="36"/>
      <c r="U55" s="36"/>
      <c r="V55" s="36"/>
      <c r="W55" s="36"/>
    </row>
    <row r="56" spans="1:23" s="9" customFormat="1" x14ac:dyDescent="0.25">
      <c r="A56" s="16"/>
      <c r="B56" s="18"/>
      <c r="C56" s="18"/>
      <c r="D56" s="18"/>
      <c r="E56" s="19"/>
      <c r="F56" s="19"/>
      <c r="G56" s="19"/>
      <c r="H56" s="19"/>
      <c r="I56" s="19"/>
      <c r="J56" s="19"/>
      <c r="K56" s="19"/>
      <c r="L56" s="19"/>
      <c r="O56" s="17"/>
      <c r="P56" s="17"/>
    </row>
    <row r="57" spans="1:23" s="1" customFormat="1" x14ac:dyDescent="0.25">
      <c r="A57" s="16"/>
      <c r="B57" s="127" t="str">
        <f>IF(Intro!$G$21="English",O57,P57)</f>
        <v>FAILURE TO COMPLETE QUESTIONNAIRE</v>
      </c>
      <c r="C57" s="128" t="str">
        <f>UPPER(IF(Intro!$G$21="English",P57,Q57))</f>
        <v>QUESTIONNAIRE NON REMPLI</v>
      </c>
      <c r="D57" s="128"/>
      <c r="E57" s="128" t="str">
        <f>UPPER(IF(Intro!$G$21="English",Q57,R57))</f>
        <v/>
      </c>
      <c r="F57" s="128" t="str">
        <f>UPPER(IF(Intro!$G$21="English",R57,S57))</f>
        <v/>
      </c>
      <c r="G57" s="128" t="str">
        <f>UPPER(IF(Intro!$G$21="English",S57,T57))</f>
        <v/>
      </c>
      <c r="H57" s="128" t="str">
        <f>UPPER(IF(Intro!$G$21="English",T57,U57))</f>
        <v/>
      </c>
      <c r="I57" s="128" t="str">
        <f>UPPER(IF(Intro!$G$21="English",U57,V57))</f>
        <v/>
      </c>
      <c r="J57" s="128" t="str">
        <f>UPPER(IF(Intro!$G$21="English",V57,W57))</f>
        <v/>
      </c>
      <c r="K57" s="128" t="str">
        <f>UPPER(IF(Intro!$G$21="English",W57,X57))</f>
        <v/>
      </c>
      <c r="L57" s="129" t="str">
        <f>UPPER(IF(Intro!$G$21="English",X57,Y57))</f>
        <v/>
      </c>
      <c r="M57" s="9"/>
      <c r="N57" s="7"/>
      <c r="O57" s="9" t="s">
        <v>211</v>
      </c>
      <c r="P57" s="9" t="s">
        <v>212</v>
      </c>
    </row>
    <row r="58" spans="1:23" x14ac:dyDescent="0.25">
      <c r="B58" s="20"/>
      <c r="C58" s="21"/>
      <c r="D58" s="21"/>
      <c r="E58" s="22"/>
      <c r="F58" s="22"/>
      <c r="G58" s="22"/>
      <c r="H58" s="22"/>
      <c r="I58" s="22"/>
      <c r="J58" s="22"/>
      <c r="K58" s="22"/>
      <c r="L58" s="23"/>
    </row>
    <row r="59" spans="1:23" s="29" customFormat="1" x14ac:dyDescent="0.25">
      <c r="A59" s="46"/>
      <c r="B59" s="130" t="str">
        <f>IF(Intro!$G$21="English",O59,P59)</f>
        <v>Failure to complete the questionnaire by the due date may result in the Tribunal issuing a production order, pursuant to section 17 of the Canadian International Trade Tribunal Act, to compel the production of a questionnaire response.</v>
      </c>
      <c r="C59" s="131"/>
      <c r="D59" s="131"/>
      <c r="E59" s="131"/>
      <c r="F59" s="131"/>
      <c r="G59" s="131"/>
      <c r="H59" s="131"/>
      <c r="I59" s="131"/>
      <c r="J59" s="131"/>
      <c r="K59" s="131"/>
      <c r="L59" s="132"/>
      <c r="N59" s="36"/>
      <c r="O59" s="3" t="s">
        <v>82</v>
      </c>
      <c r="P59" s="3" t="s">
        <v>168</v>
      </c>
      <c r="Q59" s="36"/>
      <c r="R59" s="36"/>
      <c r="S59" s="36"/>
      <c r="T59" s="36"/>
      <c r="U59" s="36"/>
      <c r="V59" s="36"/>
      <c r="W59" s="36"/>
    </row>
    <row r="60" spans="1:23" s="29" customFormat="1" x14ac:dyDescent="0.25">
      <c r="A60" s="46"/>
      <c r="B60" s="130"/>
      <c r="C60" s="131"/>
      <c r="D60" s="131"/>
      <c r="E60" s="131"/>
      <c r="F60" s="131"/>
      <c r="G60" s="131"/>
      <c r="H60" s="131"/>
      <c r="I60" s="131"/>
      <c r="J60" s="131"/>
      <c r="K60" s="131"/>
      <c r="L60" s="132"/>
      <c r="N60" s="36"/>
      <c r="O60" s="3"/>
      <c r="P60" s="3"/>
      <c r="Q60" s="36"/>
      <c r="R60" s="36"/>
      <c r="S60" s="36"/>
      <c r="T60" s="36"/>
      <c r="U60" s="36"/>
      <c r="V60" s="36"/>
      <c r="W60" s="36"/>
    </row>
    <row r="61" spans="1:23" s="29" customFormat="1" x14ac:dyDescent="0.25">
      <c r="A61" s="46"/>
      <c r="B61" s="58"/>
      <c r="C61" s="59"/>
      <c r="D61" s="59"/>
      <c r="E61" s="59"/>
      <c r="F61" s="59"/>
      <c r="G61" s="59"/>
      <c r="H61" s="59"/>
      <c r="I61" s="59"/>
      <c r="J61" s="59"/>
      <c r="K61" s="59"/>
      <c r="L61" s="60"/>
      <c r="N61" s="36"/>
      <c r="O61" s="36"/>
      <c r="P61" s="36"/>
      <c r="Q61" s="36"/>
      <c r="R61" s="36"/>
      <c r="S61" s="36"/>
      <c r="T61" s="36"/>
      <c r="U61" s="36"/>
      <c r="V61" s="36"/>
      <c r="W61" s="36"/>
    </row>
    <row r="62" spans="1:23" s="9" customFormat="1" x14ac:dyDescent="0.25">
      <c r="A62" s="16"/>
      <c r="B62" s="18"/>
      <c r="C62" s="18"/>
      <c r="D62" s="18"/>
      <c r="E62" s="19"/>
      <c r="F62" s="19"/>
      <c r="G62" s="19"/>
      <c r="H62" s="19"/>
      <c r="I62" s="19"/>
      <c r="J62" s="19"/>
      <c r="K62" s="19"/>
      <c r="L62" s="19"/>
      <c r="O62" s="17"/>
      <c r="P62" s="17"/>
    </row>
    <row r="63" spans="1:23" x14ac:dyDescent="0.25">
      <c r="B63" s="127" t="str">
        <f>IF(Intro!$G$21="English",O63,P63)</f>
        <v>UNION INFORMATION</v>
      </c>
      <c r="C63" s="128"/>
      <c r="D63" s="128"/>
      <c r="E63" s="128"/>
      <c r="F63" s="128"/>
      <c r="G63" s="128"/>
      <c r="H63" s="128"/>
      <c r="I63" s="128"/>
      <c r="J63" s="128"/>
      <c r="K63" s="128"/>
      <c r="L63" s="129"/>
      <c r="M63" s="29"/>
      <c r="O63" s="3" t="s">
        <v>6</v>
      </c>
      <c r="P63" s="3" t="s">
        <v>7</v>
      </c>
    </row>
    <row r="64" spans="1:23" x14ac:dyDescent="0.25">
      <c r="B64" s="20"/>
      <c r="C64" s="21"/>
      <c r="D64" s="21"/>
      <c r="E64" s="22"/>
      <c r="F64" s="22"/>
      <c r="G64" s="22"/>
      <c r="H64" s="22"/>
      <c r="I64" s="22"/>
      <c r="J64" s="22"/>
      <c r="K64" s="22"/>
      <c r="L64" s="23"/>
    </row>
    <row r="65" spans="1:23" x14ac:dyDescent="0.25">
      <c r="B65" s="181" t="str">
        <f>IF(Intro!$G$21="English",O65,P65)</f>
        <v>Union Name (In English and French, if applicable)</v>
      </c>
      <c r="C65" s="182"/>
      <c r="D65" s="182"/>
      <c r="E65" s="173"/>
      <c r="F65" s="173"/>
      <c r="G65" s="173"/>
      <c r="H65" s="173"/>
      <c r="I65" s="173"/>
      <c r="J65" s="173"/>
      <c r="K65" s="173"/>
      <c r="L65" s="174"/>
      <c r="O65" s="24" t="s">
        <v>165</v>
      </c>
      <c r="P65" s="3" t="s">
        <v>167</v>
      </c>
    </row>
    <row r="66" spans="1:23" x14ac:dyDescent="0.25">
      <c r="B66" s="181"/>
      <c r="C66" s="182"/>
      <c r="D66" s="182"/>
      <c r="E66" s="173"/>
      <c r="F66" s="173"/>
      <c r="G66" s="173"/>
      <c r="H66" s="173"/>
      <c r="I66" s="173"/>
      <c r="J66" s="173"/>
      <c r="K66" s="173"/>
      <c r="L66" s="174"/>
      <c r="O66" s="24"/>
    </row>
    <row r="67" spans="1:23" x14ac:dyDescent="0.25">
      <c r="B67" s="181" t="str">
        <f>IF(Intro!$G$21="English",O67,P67)</f>
        <v>Union Address</v>
      </c>
      <c r="C67" s="182"/>
      <c r="D67" s="184"/>
      <c r="E67" s="173"/>
      <c r="F67" s="173"/>
      <c r="G67" s="173"/>
      <c r="H67" s="173"/>
      <c r="I67" s="173"/>
      <c r="J67" s="173"/>
      <c r="K67" s="173"/>
      <c r="L67" s="174"/>
      <c r="O67" s="24" t="s">
        <v>8</v>
      </c>
      <c r="P67" s="3" t="s">
        <v>9</v>
      </c>
    </row>
    <row r="68" spans="1:23" x14ac:dyDescent="0.25">
      <c r="B68" s="185"/>
      <c r="C68" s="186"/>
      <c r="D68" s="186"/>
      <c r="E68" s="173"/>
      <c r="F68" s="173"/>
      <c r="G68" s="173"/>
      <c r="H68" s="173"/>
      <c r="I68" s="173"/>
      <c r="J68" s="173"/>
      <c r="K68" s="173"/>
      <c r="L68" s="174"/>
      <c r="O68" s="24"/>
    </row>
    <row r="69" spans="1:23" x14ac:dyDescent="0.25">
      <c r="B69" s="181" t="str">
        <f>IF(Intro!$G$21="English",O69,P69)</f>
        <v>Website Address</v>
      </c>
      <c r="C69" s="182"/>
      <c r="D69" s="184"/>
      <c r="E69" s="173"/>
      <c r="F69" s="173"/>
      <c r="G69" s="173"/>
      <c r="H69" s="173"/>
      <c r="I69" s="173"/>
      <c r="J69" s="173"/>
      <c r="K69" s="173"/>
      <c r="L69" s="174"/>
      <c r="O69" s="24" t="s">
        <v>10</v>
      </c>
      <c r="P69" s="3" t="s">
        <v>11</v>
      </c>
    </row>
    <row r="70" spans="1:23" x14ac:dyDescent="0.25">
      <c r="B70" s="185"/>
      <c r="C70" s="186"/>
      <c r="D70" s="186"/>
      <c r="E70" s="173"/>
      <c r="F70" s="173"/>
      <c r="G70" s="173"/>
      <c r="H70" s="173"/>
      <c r="I70" s="173"/>
      <c r="J70" s="173"/>
      <c r="K70" s="173"/>
      <c r="L70" s="174"/>
      <c r="O70" s="24"/>
    </row>
    <row r="71" spans="1:23" s="29" customFormat="1" x14ac:dyDescent="0.25">
      <c r="A71" s="46"/>
      <c r="B71" s="58"/>
      <c r="C71" s="59"/>
      <c r="D71" s="59"/>
      <c r="E71" s="59"/>
      <c r="F71" s="59"/>
      <c r="G71" s="59"/>
      <c r="H71" s="59"/>
      <c r="I71" s="59"/>
      <c r="J71" s="59"/>
      <c r="K71" s="59"/>
      <c r="L71" s="60"/>
      <c r="N71" s="36"/>
      <c r="O71" s="36"/>
      <c r="P71" s="36"/>
      <c r="Q71" s="36"/>
      <c r="R71" s="36"/>
      <c r="S71" s="36"/>
      <c r="T71" s="36"/>
      <c r="U71" s="36"/>
      <c r="V71" s="36"/>
      <c r="W71" s="36"/>
    </row>
    <row r="73" spans="1:23" x14ac:dyDescent="0.25">
      <c r="B73" s="127" t="str">
        <f>IF(Intro!$G$21="English",O73,P73)</f>
        <v>CERTIFICATION</v>
      </c>
      <c r="C73" s="128"/>
      <c r="D73" s="128"/>
      <c r="E73" s="128"/>
      <c r="F73" s="128"/>
      <c r="G73" s="128"/>
      <c r="H73" s="128"/>
      <c r="I73" s="128"/>
      <c r="J73" s="128"/>
      <c r="K73" s="128"/>
      <c r="L73" s="129"/>
      <c r="M73" s="29"/>
      <c r="O73" s="3" t="s">
        <v>4</v>
      </c>
      <c r="P73" s="3" t="s">
        <v>5</v>
      </c>
    </row>
    <row r="74" spans="1:23" x14ac:dyDescent="0.25">
      <c r="B74" s="20"/>
      <c r="C74" s="21"/>
      <c r="D74" s="21"/>
      <c r="E74" s="22"/>
      <c r="F74" s="22"/>
      <c r="G74" s="22"/>
      <c r="H74" s="22"/>
      <c r="I74" s="22"/>
      <c r="J74" s="22"/>
      <c r="K74" s="22"/>
      <c r="L74" s="23"/>
    </row>
    <row r="75" spans="1:23" s="29" customFormat="1" x14ac:dyDescent="0.25">
      <c r="A75" s="46"/>
      <c r="B75" s="130" t="str">
        <f>IF(Intro!$G$21="English",O75,P75)</f>
        <v xml:space="preserve">The undersigned certifies that the information supplied herein is complete and correct to the best of their knowledge and belief.
</v>
      </c>
      <c r="C75" s="131"/>
      <c r="D75" s="131"/>
      <c r="E75" s="131"/>
      <c r="F75" s="131"/>
      <c r="G75" s="131"/>
      <c r="H75" s="131"/>
      <c r="I75" s="131"/>
      <c r="J75" s="131"/>
      <c r="K75" s="131"/>
      <c r="L75" s="132"/>
      <c r="N75" s="36"/>
      <c r="O75" s="36" t="s">
        <v>185</v>
      </c>
      <c r="P75" s="36" t="s">
        <v>186</v>
      </c>
      <c r="Q75" s="36"/>
      <c r="R75" s="36"/>
      <c r="S75" s="36"/>
      <c r="T75" s="36"/>
      <c r="U75" s="36"/>
      <c r="V75" s="36"/>
      <c r="W75" s="36"/>
    </row>
    <row r="76" spans="1:23" s="29" customFormat="1" x14ac:dyDescent="0.25">
      <c r="A76" s="46"/>
      <c r="B76" s="57"/>
      <c r="C76" s="47"/>
      <c r="D76" s="47"/>
      <c r="E76" s="47"/>
      <c r="F76" s="47"/>
      <c r="G76" s="47"/>
      <c r="H76" s="47"/>
      <c r="I76" s="47"/>
      <c r="J76" s="47"/>
      <c r="K76" s="47"/>
      <c r="L76" s="48"/>
      <c r="N76" s="36"/>
      <c r="O76" s="36"/>
      <c r="P76" s="36"/>
      <c r="Q76" s="36"/>
      <c r="R76" s="36"/>
      <c r="S76" s="36"/>
      <c r="T76" s="36"/>
      <c r="U76" s="36"/>
      <c r="V76" s="36"/>
      <c r="W76" s="36"/>
    </row>
    <row r="77" spans="1:23" x14ac:dyDescent="0.25">
      <c r="B77" s="181" t="str">
        <f>IF(Intro!$G$21="English",O77,P77)</f>
        <v>Name of Authorized Official</v>
      </c>
      <c r="C77" s="182"/>
      <c r="D77" s="182"/>
      <c r="E77" s="173"/>
      <c r="F77" s="173"/>
      <c r="G77" s="173"/>
      <c r="H77" s="173"/>
      <c r="I77" s="173"/>
      <c r="J77" s="173"/>
      <c r="K77" s="173"/>
      <c r="L77" s="174"/>
      <c r="O77" s="24" t="s">
        <v>12</v>
      </c>
      <c r="P77" s="3" t="s">
        <v>13</v>
      </c>
    </row>
    <row r="78" spans="1:23" x14ac:dyDescent="0.25">
      <c r="B78" s="181"/>
      <c r="C78" s="182"/>
      <c r="D78" s="182"/>
      <c r="E78" s="173"/>
      <c r="F78" s="173"/>
      <c r="G78" s="173"/>
      <c r="H78" s="173"/>
      <c r="I78" s="173"/>
      <c r="J78" s="173"/>
      <c r="K78" s="173"/>
      <c r="L78" s="174"/>
      <c r="O78" s="24"/>
    </row>
    <row r="79" spans="1:23" x14ac:dyDescent="0.25">
      <c r="B79" s="181" t="str">
        <f>IF(Intro!$G$21="English",O79,P79)</f>
        <v>Title of Authorized Official</v>
      </c>
      <c r="C79" s="182"/>
      <c r="D79" s="184"/>
      <c r="E79" s="173"/>
      <c r="F79" s="173"/>
      <c r="G79" s="173"/>
      <c r="H79" s="173"/>
      <c r="I79" s="173"/>
      <c r="J79" s="173"/>
      <c r="K79" s="173"/>
      <c r="L79" s="174"/>
      <c r="O79" s="24" t="s">
        <v>14</v>
      </c>
      <c r="P79" s="3" t="s">
        <v>15</v>
      </c>
    </row>
    <row r="80" spans="1:23" x14ac:dyDescent="0.25">
      <c r="B80" s="185"/>
      <c r="C80" s="186"/>
      <c r="D80" s="186"/>
      <c r="E80" s="173"/>
      <c r="F80" s="173"/>
      <c r="G80" s="173"/>
      <c r="H80" s="173"/>
      <c r="I80" s="173"/>
      <c r="J80" s="173"/>
      <c r="K80" s="173"/>
      <c r="L80" s="174"/>
      <c r="O80" s="24"/>
    </row>
    <row r="81" spans="1:23" x14ac:dyDescent="0.25">
      <c r="B81" s="181" t="str">
        <f>IF(Intro!$G$21="English",O81,P81)</f>
        <v>E-mail Address</v>
      </c>
      <c r="C81" s="182"/>
      <c r="D81" s="184"/>
      <c r="E81" s="173"/>
      <c r="F81" s="173"/>
      <c r="G81" s="173"/>
      <c r="H81" s="173"/>
      <c r="I81" s="173"/>
      <c r="J81" s="173"/>
      <c r="K81" s="173"/>
      <c r="L81" s="174"/>
      <c r="O81" s="24" t="s">
        <v>16</v>
      </c>
      <c r="P81" s="3" t="s">
        <v>35</v>
      </c>
    </row>
    <row r="82" spans="1:23" x14ac:dyDescent="0.25">
      <c r="B82" s="185"/>
      <c r="C82" s="186"/>
      <c r="D82" s="186"/>
      <c r="E82" s="173"/>
      <c r="F82" s="173"/>
      <c r="G82" s="173"/>
      <c r="H82" s="173"/>
      <c r="I82" s="173"/>
      <c r="J82" s="173"/>
      <c r="K82" s="173"/>
      <c r="L82" s="174"/>
      <c r="O82" s="24"/>
    </row>
    <row r="83" spans="1:23" x14ac:dyDescent="0.25">
      <c r="B83" s="181" t="str">
        <f>IF(Intro!$G$21="English",O83,P83)</f>
        <v>Telephone</v>
      </c>
      <c r="C83" s="182"/>
      <c r="D83" s="184"/>
      <c r="E83" s="173"/>
      <c r="F83" s="173"/>
      <c r="G83" s="173"/>
      <c r="H83" s="173"/>
      <c r="I83" s="173"/>
      <c r="J83" s="173"/>
      <c r="K83" s="173"/>
      <c r="L83" s="174"/>
      <c r="O83" s="24" t="s">
        <v>17</v>
      </c>
      <c r="P83" s="3" t="s">
        <v>18</v>
      </c>
    </row>
    <row r="84" spans="1:23" x14ac:dyDescent="0.25">
      <c r="B84" s="185"/>
      <c r="C84" s="186"/>
      <c r="D84" s="186"/>
      <c r="E84" s="173"/>
      <c r="F84" s="173"/>
      <c r="G84" s="173"/>
      <c r="H84" s="173"/>
      <c r="I84" s="173"/>
      <c r="J84" s="173"/>
      <c r="K84" s="173"/>
      <c r="L84" s="174"/>
      <c r="O84" s="24"/>
    </row>
    <row r="85" spans="1:23" x14ac:dyDescent="0.25">
      <c r="B85" s="181" t="s">
        <v>20</v>
      </c>
      <c r="C85" s="182"/>
      <c r="D85" s="184"/>
      <c r="E85" s="187"/>
      <c r="F85" s="173"/>
      <c r="G85" s="173"/>
      <c r="H85" s="173"/>
      <c r="I85" s="173"/>
      <c r="J85" s="173"/>
      <c r="K85" s="173"/>
      <c r="L85" s="174"/>
      <c r="M85" s="29"/>
      <c r="O85" s="24"/>
    </row>
    <row r="86" spans="1:23" x14ac:dyDescent="0.25">
      <c r="B86" s="185"/>
      <c r="C86" s="186"/>
      <c r="D86" s="186"/>
      <c r="E86" s="173"/>
      <c r="F86" s="173"/>
      <c r="G86" s="173"/>
      <c r="H86" s="173"/>
      <c r="I86" s="173"/>
      <c r="J86" s="173"/>
      <c r="K86" s="173"/>
      <c r="L86" s="174"/>
      <c r="M86" s="29"/>
      <c r="O86" s="24"/>
    </row>
    <row r="87" spans="1:23" s="29" customFormat="1" x14ac:dyDescent="0.25">
      <c r="A87" s="46"/>
      <c r="B87" s="57"/>
      <c r="C87" s="47"/>
      <c r="D87" s="47"/>
      <c r="E87" s="47"/>
      <c r="F87" s="47"/>
      <c r="G87" s="47"/>
      <c r="H87" s="47"/>
      <c r="I87" s="47"/>
      <c r="J87" s="47"/>
      <c r="K87" s="47"/>
      <c r="L87" s="48"/>
      <c r="N87" s="36"/>
      <c r="O87" s="36"/>
      <c r="P87" s="36"/>
      <c r="Q87" s="36"/>
      <c r="R87" s="36"/>
      <c r="S87" s="36"/>
      <c r="T87" s="36"/>
      <c r="U87" s="36"/>
      <c r="V87" s="36"/>
      <c r="W87" s="36"/>
    </row>
    <row r="88" spans="1:23" ht="21" x14ac:dyDescent="0.25">
      <c r="B88" s="142" t="str">
        <f>IF(Intro!$G$21="English",O88,P88)</f>
        <v>I understand that checking this box constitutes my legally binding signature.</v>
      </c>
      <c r="C88" s="143"/>
      <c r="D88" s="143"/>
      <c r="E88" s="143"/>
      <c r="F88" s="143"/>
      <c r="G88" s="143"/>
      <c r="H88" s="143"/>
      <c r="I88" s="143"/>
      <c r="J88" s="84"/>
      <c r="K88" s="27"/>
      <c r="L88" s="28"/>
      <c r="O88" s="24" t="s">
        <v>30</v>
      </c>
      <c r="P88" s="3" t="s">
        <v>31</v>
      </c>
    </row>
    <row r="89" spans="1:23" s="29" customFormat="1" x14ac:dyDescent="0.25">
      <c r="A89" s="46"/>
      <c r="B89" s="58"/>
      <c r="C89" s="59"/>
      <c r="D89" s="59"/>
      <c r="E89" s="59"/>
      <c r="F89" s="59"/>
      <c r="G89" s="59"/>
      <c r="H89" s="59"/>
      <c r="I89" s="59"/>
      <c r="J89" s="59"/>
      <c r="K89" s="59"/>
      <c r="L89" s="60"/>
      <c r="N89" s="36"/>
      <c r="O89" s="36"/>
      <c r="P89" s="36"/>
      <c r="Q89" s="36"/>
      <c r="R89" s="36"/>
      <c r="S89" s="36"/>
      <c r="T89" s="36"/>
      <c r="U89" s="36"/>
      <c r="V89" s="36"/>
      <c r="W89" s="36"/>
    </row>
    <row r="90" spans="1:23" s="9" customFormat="1" x14ac:dyDescent="0.25">
      <c r="A90" s="16"/>
      <c r="B90" s="18"/>
      <c r="C90" s="18"/>
      <c r="D90" s="18"/>
      <c r="E90" s="19"/>
      <c r="F90" s="19"/>
      <c r="G90" s="19"/>
      <c r="H90" s="19"/>
      <c r="I90" s="19"/>
      <c r="J90" s="19"/>
      <c r="K90" s="19"/>
      <c r="L90" s="19"/>
      <c r="O90" s="17"/>
      <c r="P90" s="17"/>
    </row>
    <row r="91" spans="1:23" s="1" customFormat="1" x14ac:dyDescent="0.25">
      <c r="A91" s="16"/>
      <c r="B91" s="127" t="str">
        <f>IF(Intro!$G$21="English",O91,P91)</f>
        <v>SUBMITTING THE QUESTIONNAIRE RESPONSE</v>
      </c>
      <c r="C91" s="128" t="str">
        <f>UPPER(IF(Intro!$G$21="English",P91,Q91))</f>
        <v>TRANSMISSION DU QUESTIONNAIRE REMPLI</v>
      </c>
      <c r="D91" s="128"/>
      <c r="E91" s="128" t="str">
        <f>UPPER(IF(Intro!$G$21="English",Q91,R91))</f>
        <v/>
      </c>
      <c r="F91" s="128" t="str">
        <f>UPPER(IF(Intro!$G$21="English",R91,S91))</f>
        <v/>
      </c>
      <c r="G91" s="128" t="str">
        <f>UPPER(IF(Intro!$G$21="English",S91,T91))</f>
        <v/>
      </c>
      <c r="H91" s="128" t="str">
        <f>UPPER(IF(Intro!$G$21="English",T91,U91))</f>
        <v/>
      </c>
      <c r="I91" s="128" t="str">
        <f>UPPER(IF(Intro!$G$21="English",U91,V91))</f>
        <v/>
      </c>
      <c r="J91" s="128" t="str">
        <f>UPPER(IF(Intro!$G$21="English",V91,W91))</f>
        <v/>
      </c>
      <c r="K91" s="128" t="str">
        <f>UPPER(IF(Intro!$G$21="English",W91,X91))</f>
        <v/>
      </c>
      <c r="L91" s="129" t="str">
        <f>UPPER(IF(Intro!$G$21="English",X91,Y91))</f>
        <v/>
      </c>
      <c r="M91" s="9"/>
      <c r="N91" s="7"/>
      <c r="O91" s="8" t="s">
        <v>33</v>
      </c>
      <c r="P91" s="8" t="s">
        <v>34</v>
      </c>
    </row>
    <row r="92" spans="1:23" x14ac:dyDescent="0.25">
      <c r="B92" s="20"/>
      <c r="C92" s="21"/>
      <c r="D92" s="21"/>
      <c r="E92" s="22"/>
      <c r="F92" s="22"/>
      <c r="G92" s="22"/>
      <c r="H92" s="22"/>
      <c r="I92" s="22"/>
      <c r="J92" s="22"/>
      <c r="K92" s="22"/>
      <c r="L92" s="23"/>
    </row>
    <row r="93" spans="1:23" s="29" customFormat="1" x14ac:dyDescent="0.25">
      <c r="A93" s="46"/>
      <c r="B93" s="130" t="str">
        <f>IF(Intro!$G$21="English",O93,P93)</f>
        <v>The completed questionnaire can be submitted using one of the following methods:</v>
      </c>
      <c r="C93" s="131"/>
      <c r="D93" s="131"/>
      <c r="E93" s="131"/>
      <c r="F93" s="131"/>
      <c r="G93" s="131"/>
      <c r="H93" s="131"/>
      <c r="I93" s="131"/>
      <c r="J93" s="131"/>
      <c r="K93" s="131"/>
      <c r="L93" s="132"/>
      <c r="N93" s="36"/>
      <c r="O93" s="3" t="s">
        <v>83</v>
      </c>
      <c r="P93" s="3" t="s">
        <v>3</v>
      </c>
      <c r="Q93" s="36"/>
      <c r="R93" s="36"/>
      <c r="S93" s="36"/>
      <c r="T93" s="36"/>
      <c r="U93" s="36"/>
      <c r="V93" s="36"/>
      <c r="W93" s="36"/>
    </row>
    <row r="94" spans="1:23" s="29" customFormat="1" x14ac:dyDescent="0.25">
      <c r="A94" s="46"/>
      <c r="B94" s="144"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94" s="145"/>
      <c r="D94" s="145"/>
      <c r="E94" s="145"/>
      <c r="F94" s="145"/>
      <c r="G94" s="145"/>
      <c r="H94" s="145"/>
      <c r="I94" s="145"/>
      <c r="J94" s="145"/>
      <c r="K94" s="145"/>
      <c r="L94" s="146"/>
      <c r="N94" s="36"/>
      <c r="O94" s="3"/>
      <c r="P94" s="3"/>
      <c r="Q94" s="36"/>
      <c r="R94" s="36"/>
      <c r="S94" s="36"/>
      <c r="T94" s="36"/>
      <c r="U94" s="36"/>
      <c r="V94" s="36"/>
      <c r="W94" s="36"/>
    </row>
    <row r="95" spans="1:23" s="29" customFormat="1" x14ac:dyDescent="0.25">
      <c r="A95" s="46"/>
      <c r="B95" s="148" t="str">
        <f>IF(Intro!$G$21="English",O95,P95)</f>
        <v>2. Email to citt-tcce@tribunal.gc.ca should you accept the associated risks and you are filing information that belongs to your firm only.</v>
      </c>
      <c r="C95" s="149"/>
      <c r="D95" s="149"/>
      <c r="E95" s="149"/>
      <c r="F95" s="149"/>
      <c r="G95" s="149"/>
      <c r="H95" s="149"/>
      <c r="I95" s="149"/>
      <c r="J95" s="149"/>
      <c r="K95" s="149"/>
      <c r="L95" s="150"/>
      <c r="N95" s="36"/>
      <c r="O95" s="3" t="s">
        <v>213</v>
      </c>
      <c r="P95" s="3" t="s">
        <v>214</v>
      </c>
      <c r="Q95" s="36"/>
      <c r="R95" s="36"/>
      <c r="S95" s="36"/>
      <c r="T95" s="36"/>
      <c r="U95" s="36"/>
      <c r="V95" s="36"/>
      <c r="W95" s="36"/>
    </row>
    <row r="96" spans="1:23" s="29" customFormat="1" x14ac:dyDescent="0.25">
      <c r="A96" s="46"/>
      <c r="B96" s="148"/>
      <c r="C96" s="149"/>
      <c r="D96" s="149"/>
      <c r="E96" s="149"/>
      <c r="F96" s="149"/>
      <c r="G96" s="149"/>
      <c r="H96" s="149"/>
      <c r="I96" s="149"/>
      <c r="J96" s="149"/>
      <c r="K96" s="149"/>
      <c r="L96" s="150"/>
      <c r="N96" s="36"/>
      <c r="O96" s="3"/>
      <c r="P96" s="3"/>
      <c r="Q96" s="36"/>
      <c r="R96" s="36"/>
      <c r="S96" s="36"/>
      <c r="T96" s="36"/>
      <c r="U96" s="36"/>
      <c r="V96" s="36"/>
      <c r="W96" s="36"/>
    </row>
    <row r="97" spans="1:23" x14ac:dyDescent="0.25">
      <c r="B97" s="20"/>
      <c r="C97" s="21"/>
      <c r="D97" s="21"/>
      <c r="E97" s="22"/>
      <c r="F97" s="22"/>
      <c r="G97" s="22"/>
      <c r="H97" s="22"/>
      <c r="I97" s="22"/>
      <c r="J97" s="22"/>
      <c r="K97" s="22"/>
      <c r="L97" s="23"/>
    </row>
    <row r="98" spans="1:23" s="29" customFormat="1" x14ac:dyDescent="0.25">
      <c r="A98" s="46"/>
      <c r="B98" s="130" t="str">
        <f>IF(Intro!$G$21="English",O98,P98)</f>
        <v xml:space="preserve">When submitting the completed questionnaire using the secure E-filing service, designate the questionnaire as confidential. Note that the information in the public (blue) tabs in your questionnaire will be treated as public information.
</v>
      </c>
      <c r="C98" s="131"/>
      <c r="D98" s="131"/>
      <c r="E98" s="131"/>
      <c r="F98" s="131"/>
      <c r="G98" s="131"/>
      <c r="H98" s="131"/>
      <c r="I98" s="131"/>
      <c r="J98" s="131"/>
      <c r="K98" s="131"/>
      <c r="L98" s="132"/>
      <c r="N98" s="36"/>
      <c r="O98" s="3" t="s">
        <v>157</v>
      </c>
      <c r="P98" s="3" t="s">
        <v>158</v>
      </c>
      <c r="Q98" s="36"/>
      <c r="R98" s="36"/>
      <c r="S98" s="36"/>
      <c r="T98" s="36"/>
      <c r="U98" s="36"/>
      <c r="V98" s="36"/>
      <c r="W98" s="36"/>
    </row>
    <row r="99" spans="1:23" s="29" customFormat="1" x14ac:dyDescent="0.25">
      <c r="A99" s="46"/>
      <c r="B99" s="130"/>
      <c r="C99" s="131"/>
      <c r="D99" s="131"/>
      <c r="E99" s="131"/>
      <c r="F99" s="131"/>
      <c r="G99" s="131"/>
      <c r="H99" s="131"/>
      <c r="I99" s="131"/>
      <c r="J99" s="131"/>
      <c r="K99" s="131"/>
      <c r="L99" s="132"/>
      <c r="N99" s="36"/>
      <c r="O99" s="3"/>
      <c r="P99" s="3"/>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27" t="str">
        <f>UPPER(IF(Intro!$G$21="English",O102,P102))</f>
        <v>QUESTIONS</v>
      </c>
      <c r="C102" s="128" t="str">
        <f>UPPER(IF(Intro!$G$21="English",P102,Q102))</f>
        <v>QUESTIONS</v>
      </c>
      <c r="D102" s="128"/>
      <c r="E102" s="128" t="str">
        <f>UPPER(IF(Intro!$G$21="English",Q102,R102))</f>
        <v/>
      </c>
      <c r="F102" s="128" t="str">
        <f>UPPER(IF(Intro!$G$21="English",R102,S102))</f>
        <v/>
      </c>
      <c r="G102" s="128" t="str">
        <f>UPPER(IF(Intro!$G$21="English",S102,T102))</f>
        <v/>
      </c>
      <c r="H102" s="128" t="str">
        <f>UPPER(IF(Intro!$G$21="English",T102,U102))</f>
        <v/>
      </c>
      <c r="I102" s="128" t="str">
        <f>UPPER(IF(Intro!$G$21="English",U102,V102))</f>
        <v/>
      </c>
      <c r="J102" s="128" t="str">
        <f>UPPER(IF(Intro!$G$21="English",V102,W102))</f>
        <v/>
      </c>
      <c r="K102" s="128" t="str">
        <f>UPPER(IF(Intro!$G$21="English",W102,X102))</f>
        <v/>
      </c>
      <c r="L102" s="129" t="str">
        <f>UPPER(IF(Intro!$G$21="English",X102,Y102))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x14ac:dyDescent="0.25">
      <c r="A104" s="46"/>
      <c r="B104" s="130" t="str">
        <f>IF(Intro!$G$21="English",O104,P104)</f>
        <v xml:space="preserve">Questions relating to this questionnaire should be directed to: 
</v>
      </c>
      <c r="C104" s="131"/>
      <c r="D104" s="131"/>
      <c r="E104" s="131"/>
      <c r="F104" s="131"/>
      <c r="G104" s="131"/>
      <c r="H104" s="131"/>
      <c r="I104" s="131"/>
      <c r="J104" s="131"/>
      <c r="K104" s="131"/>
      <c r="L104" s="132"/>
      <c r="N104" s="36"/>
      <c r="O104" s="3" t="s">
        <v>166</v>
      </c>
      <c r="P104" s="3" t="s">
        <v>164</v>
      </c>
      <c r="Q104" s="36"/>
      <c r="R104" s="36"/>
      <c r="S104" s="36"/>
      <c r="T104" s="36"/>
      <c r="U104" s="36"/>
      <c r="V104" s="36"/>
      <c r="W104" s="36"/>
    </row>
    <row r="105" spans="1:23" s="29" customFormat="1" x14ac:dyDescent="0.25">
      <c r="A105" s="46"/>
      <c r="B105" s="71"/>
      <c r="C105" s="72"/>
      <c r="D105" s="72"/>
      <c r="E105" s="72"/>
      <c r="F105" s="72"/>
      <c r="G105" s="72"/>
      <c r="H105" s="72"/>
      <c r="I105" s="72"/>
      <c r="J105" s="72"/>
      <c r="K105" s="72"/>
      <c r="L105" s="73"/>
      <c r="N105" s="36"/>
      <c r="O105" s="3"/>
      <c r="P105" s="3"/>
      <c r="Q105" s="36"/>
      <c r="R105" s="36"/>
      <c r="S105" s="36"/>
      <c r="T105" s="36"/>
      <c r="U105" s="36"/>
      <c r="V105" s="36"/>
      <c r="W105" s="36"/>
    </row>
    <row r="106" spans="1:23" x14ac:dyDescent="0.25">
      <c r="B106" s="152" t="str">
        <f>Variables!B13</f>
        <v>Joseph Long</v>
      </c>
      <c r="C106" s="147"/>
      <c r="D106" s="147"/>
      <c r="E106" s="147" t="str">
        <f>Variables!C13</f>
        <v>Joseph.Long@tribunal.gc.ca</v>
      </c>
      <c r="F106" s="147"/>
      <c r="G106" s="147"/>
      <c r="H106" s="147"/>
      <c r="I106" s="147"/>
      <c r="J106" s="147" t="str">
        <f>Variables!D13</f>
        <v>343-597-3847</v>
      </c>
      <c r="K106" s="147"/>
      <c r="L106" s="151"/>
      <c r="O106" s="24"/>
    </row>
    <row r="107" spans="1:23" x14ac:dyDescent="0.25">
      <c r="B107" s="152" t="str">
        <f>Variables!B14</f>
        <v>Rhonda Heintzman</v>
      </c>
      <c r="C107" s="147"/>
      <c r="D107" s="147"/>
      <c r="E107" s="147" t="str">
        <f>Variables!C14</f>
        <v>Rhonda.Heintzman@tribunal.gc.ca</v>
      </c>
      <c r="F107" s="147"/>
      <c r="G107" s="147"/>
      <c r="H107" s="147"/>
      <c r="I107" s="147"/>
      <c r="J107" s="147" t="str">
        <f>Variables!D14</f>
        <v>613-558-5983</v>
      </c>
      <c r="K107" s="147"/>
      <c r="L107" s="151"/>
      <c r="O107" s="24"/>
    </row>
    <row r="108" spans="1:23" s="29" customFormat="1" x14ac:dyDescent="0.25">
      <c r="A108" s="46"/>
      <c r="B108" s="58"/>
      <c r="C108" s="59"/>
      <c r="D108" s="59"/>
      <c r="E108" s="59"/>
      <c r="F108" s="59"/>
      <c r="G108" s="59"/>
      <c r="H108" s="59"/>
      <c r="I108" s="59"/>
      <c r="J108" s="59"/>
      <c r="K108" s="59"/>
      <c r="L108" s="60"/>
      <c r="N108" s="36"/>
      <c r="O108" s="36"/>
      <c r="P108" s="36"/>
      <c r="Q108" s="36"/>
      <c r="R108" s="36"/>
      <c r="S108" s="36"/>
      <c r="T108" s="36"/>
      <c r="U108" s="36"/>
      <c r="V108" s="36"/>
      <c r="W108" s="36"/>
    </row>
  </sheetData>
  <sheetProtection algorithmName="SHA-512" hashValue="uPnHd6eJQVptq7IE4tQL2/E9AQh5LGg7g1Kc05VyQw6nX6vI8VH7+4jBzFHCDkUyUw9j3BjBoJyH7x7wF/0pUg==" saltValue="wLhBlWaDcP+TALUQ7PtcIQ==" spinCount="100000" sheet="1" objects="1" scenarios="1" selectLockedCells="1"/>
  <mergeCells count="61">
    <mergeCell ref="O9:P17"/>
    <mergeCell ref="B79:D80"/>
    <mergeCell ref="B81:D82"/>
    <mergeCell ref="B83:D84"/>
    <mergeCell ref="B85:D86"/>
    <mergeCell ref="B67:D68"/>
    <mergeCell ref="B69:D70"/>
    <mergeCell ref="B75:L75"/>
    <mergeCell ref="E77:L78"/>
    <mergeCell ref="E79:L80"/>
    <mergeCell ref="E81:L82"/>
    <mergeCell ref="E83:L84"/>
    <mergeCell ref="E85:L86"/>
    <mergeCell ref="B77:D78"/>
    <mergeCell ref="E65:L66"/>
    <mergeCell ref="E67:L68"/>
    <mergeCell ref="E69:L70"/>
    <mergeCell ref="D53:J54"/>
    <mergeCell ref="B59:L60"/>
    <mergeCell ref="B65:D66"/>
    <mergeCell ref="B63:L63"/>
    <mergeCell ref="B43:L43"/>
    <mergeCell ref="G21:G22"/>
    <mergeCell ref="C29:K32"/>
    <mergeCell ref="B47:C48"/>
    <mergeCell ref="D47:D48"/>
    <mergeCell ref="E47:K48"/>
    <mergeCell ref="B35:L35"/>
    <mergeCell ref="B36:L36"/>
    <mergeCell ref="B37:L37"/>
    <mergeCell ref="B38:L38"/>
    <mergeCell ref="E107:I107"/>
    <mergeCell ref="J106:L106"/>
    <mergeCell ref="J107:L107"/>
    <mergeCell ref="B107:D107"/>
    <mergeCell ref="B104:L104"/>
    <mergeCell ref="B106:D106"/>
    <mergeCell ref="B88:I88"/>
    <mergeCell ref="B91:L91"/>
    <mergeCell ref="B93:L93"/>
    <mergeCell ref="B94:L94"/>
    <mergeCell ref="E106:I106"/>
    <mergeCell ref="B102:L102"/>
    <mergeCell ref="B95:L96"/>
    <mergeCell ref="B98:L99"/>
    <mergeCell ref="B4:L4"/>
    <mergeCell ref="B5:L5"/>
    <mergeCell ref="B8:L8"/>
    <mergeCell ref="B6:L6"/>
    <mergeCell ref="B73:L73"/>
    <mergeCell ref="B27:L27"/>
    <mergeCell ref="B51:L51"/>
    <mergeCell ref="B57:L57"/>
    <mergeCell ref="B25:L25"/>
    <mergeCell ref="B40:L40"/>
    <mergeCell ref="B45:L45"/>
    <mergeCell ref="B19:L19"/>
    <mergeCell ref="B10:F16"/>
    <mergeCell ref="H10:L16"/>
    <mergeCell ref="B21:F22"/>
    <mergeCell ref="H21:L22"/>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9 E65 E67 E77 E79 E81 E83 E85" xr:uid="{1F25608F-A0FE-46EB-97A6-2413C5CA7A20}">
      <formula1>1000</formula1>
    </dataValidation>
    <dataValidation type="list" allowBlank="1" showInputMessage="1" showErrorMessage="1" sqref="J88" xr:uid="{BE4220D3-E7AD-4E43-A922-D611C03C51F0}">
      <formula1>"X"</formula1>
    </dataValidation>
    <dataValidation type="list" allowBlank="1" showInputMessage="1" showErrorMessage="1" sqref="G21"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codeName="Sheet3">
    <tabColor rgb="FF00B0F0"/>
    <pageSetUpPr fitToPage="1"/>
  </sheetPr>
  <dimension ref="A1:R48"/>
  <sheetViews>
    <sheetView showGridLines="0" zoomScaleNormal="100" workbookViewId="0"/>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42578125" style="3" hidden="1" customWidth="1"/>
    <col min="17" max="18" width="9.5703125" style="3" customWidth="1"/>
    <col min="19" max="16384" width="9.28515625" style="3"/>
  </cols>
  <sheetData>
    <row r="1" spans="1:16" x14ac:dyDescent="0.25">
      <c r="O1" s="14" t="s">
        <v>69</v>
      </c>
      <c r="P1" s="14" t="s">
        <v>79</v>
      </c>
    </row>
    <row r="2" spans="1:16" x14ac:dyDescent="0.25">
      <c r="B2" s="15" t="s">
        <v>0</v>
      </c>
      <c r="C2" s="15"/>
      <c r="D2" s="15"/>
      <c r="O2" s="5"/>
      <c r="P2" s="5"/>
    </row>
    <row r="3" spans="1:16" x14ac:dyDescent="0.25">
      <c r="B3" s="6"/>
      <c r="C3" s="6"/>
      <c r="D3" s="6"/>
      <c r="O3" s="5"/>
      <c r="P3" s="5"/>
    </row>
    <row r="4" spans="1:16" s="1" customFormat="1" x14ac:dyDescent="0.25">
      <c r="A4" s="16"/>
      <c r="B4" s="188" t="str">
        <f>UPPER(IF(Intro!$G$21="English",O4,P4))</f>
        <v>UNIONS' QUESTIONNAIRE</v>
      </c>
      <c r="C4" s="189"/>
      <c r="D4" s="189"/>
      <c r="E4" s="189"/>
      <c r="F4" s="189"/>
      <c r="G4" s="189"/>
      <c r="H4" s="189"/>
      <c r="I4" s="189"/>
      <c r="J4" s="189"/>
      <c r="K4" s="189"/>
      <c r="L4" s="190"/>
      <c r="M4" s="7"/>
      <c r="N4" s="7"/>
      <c r="O4" s="8" t="s">
        <v>217</v>
      </c>
      <c r="P4" s="76" t="s">
        <v>218</v>
      </c>
    </row>
    <row r="5" spans="1:16" s="1" customFormat="1" x14ac:dyDescent="0.25">
      <c r="A5" s="16"/>
      <c r="B5" s="191" t="str">
        <f>Intro!B5</f>
        <v>NQ-2025-009</v>
      </c>
      <c r="C5" s="192"/>
      <c r="D5" s="192"/>
      <c r="E5" s="192"/>
      <c r="F5" s="192"/>
      <c r="G5" s="192"/>
      <c r="H5" s="192"/>
      <c r="I5" s="192"/>
      <c r="J5" s="192"/>
      <c r="K5" s="192"/>
      <c r="L5" s="193"/>
      <c r="M5" s="7"/>
      <c r="N5" s="7"/>
      <c r="O5" s="8"/>
      <c r="P5" s="8"/>
    </row>
    <row r="6" spans="1:16" s="9" customFormat="1" x14ac:dyDescent="0.25">
      <c r="A6" s="16"/>
      <c r="B6" s="194" t="str">
        <f>UPPER(IF(Intro!$G$21="English",Variables!B3,Variables!C3))</f>
        <v>TRUCK BODIES</v>
      </c>
      <c r="C6" s="195"/>
      <c r="D6" s="195"/>
      <c r="E6" s="195"/>
      <c r="F6" s="195"/>
      <c r="G6" s="195"/>
      <c r="H6" s="195"/>
      <c r="I6" s="195"/>
      <c r="J6" s="195"/>
      <c r="K6" s="195"/>
      <c r="L6" s="196"/>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27" t="str">
        <f>UPPER(IF(Intro!$G$21="English",O8,P8))</f>
        <v>QUESTIONNAIRE OUTLINE</v>
      </c>
      <c r="C8" s="128"/>
      <c r="D8" s="128" t="str">
        <f>UPPER(IF(Intro!$G$21="English",P8,Q8))</f>
        <v>APERÇU DU QUESTIONNAIRE</v>
      </c>
      <c r="E8" s="128" t="str">
        <f>UPPER(IF(Intro!$G$21="English",Q8,R8))</f>
        <v/>
      </c>
      <c r="F8" s="128" t="str">
        <f>UPPER(IF(Intro!$G$21="English",R8,S8))</f>
        <v/>
      </c>
      <c r="G8" s="128" t="str">
        <f>UPPER(IF(Intro!$G$21="English",S8,T8))</f>
        <v/>
      </c>
      <c r="H8" s="128" t="str">
        <f>UPPER(IF(Intro!$G$21="English",T8,U8))</f>
        <v/>
      </c>
      <c r="I8" s="128" t="str">
        <f>UPPER(IF(Intro!$G$21="English",U8,V8))</f>
        <v/>
      </c>
      <c r="J8" s="128" t="str">
        <f>UPPER(IF(Intro!$G$21="English",V8,W8))</f>
        <v/>
      </c>
      <c r="K8" s="128" t="str">
        <f>UPPER(IF(Intro!$G$21="English",W8,X8))</f>
        <v/>
      </c>
      <c r="L8" s="129" t="str">
        <f>UPPER(IF(Intro!$G$21="English",X8,Y8))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30" t="str">
        <f>IF(Intro!$G$21="English",O10,P10)</f>
        <v xml:space="preserve">This questionnaire is divided into two parts:
</v>
      </c>
      <c r="C10" s="131"/>
      <c r="D10" s="131"/>
      <c r="E10" s="131"/>
      <c r="F10" s="131"/>
      <c r="G10" s="131"/>
      <c r="H10" s="131"/>
      <c r="I10" s="131"/>
      <c r="J10" s="131"/>
      <c r="K10" s="131"/>
      <c r="L10" s="132"/>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30" t="str">
        <f>IF(Intro!$G$21="English",O12,P12)</f>
        <v xml:space="preserve">PART I (Blue Tabs) - Information requested in this part is public. Requests to treat any of this information as confidential must be fully justified in writing and accompanied by a redacted version for the public record.
</v>
      </c>
      <c r="C12" s="131"/>
      <c r="D12" s="131"/>
      <c r="E12" s="131"/>
      <c r="F12" s="131"/>
      <c r="G12" s="131"/>
      <c r="H12" s="131"/>
      <c r="I12" s="131"/>
      <c r="J12" s="131"/>
      <c r="K12" s="131"/>
      <c r="L12" s="132"/>
      <c r="O12" s="3" t="s">
        <v>87</v>
      </c>
      <c r="P12" s="3" t="s">
        <v>88</v>
      </c>
    </row>
    <row r="13" spans="1:16" s="29" customFormat="1" x14ac:dyDescent="0.25">
      <c r="A13" s="46"/>
      <c r="B13" s="130"/>
      <c r="C13" s="131"/>
      <c r="D13" s="131"/>
      <c r="E13" s="131"/>
      <c r="F13" s="131"/>
      <c r="G13" s="131"/>
      <c r="H13" s="131"/>
      <c r="I13" s="131"/>
      <c r="J13" s="131"/>
      <c r="K13" s="131"/>
      <c r="L13" s="132"/>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30"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31"/>
      <c r="D15" s="131"/>
      <c r="E15" s="131"/>
      <c r="F15" s="131"/>
      <c r="G15" s="131"/>
      <c r="H15" s="131"/>
      <c r="I15" s="131"/>
      <c r="J15" s="131"/>
      <c r="K15" s="131"/>
      <c r="L15" s="132"/>
      <c r="O15" s="3" t="s">
        <v>89</v>
      </c>
      <c r="P15" s="3" t="s">
        <v>90</v>
      </c>
    </row>
    <row r="16" spans="1:16" s="29" customFormat="1" x14ac:dyDescent="0.25">
      <c r="A16" s="46"/>
      <c r="B16" s="130"/>
      <c r="C16" s="131"/>
      <c r="D16" s="131"/>
      <c r="E16" s="131"/>
      <c r="F16" s="131"/>
      <c r="G16" s="131"/>
      <c r="H16" s="131"/>
      <c r="I16" s="131"/>
      <c r="J16" s="131"/>
      <c r="K16" s="131"/>
      <c r="L16" s="132"/>
      <c r="O16" s="3"/>
      <c r="P16" s="3"/>
    </row>
    <row r="17" spans="1:16" s="29" customFormat="1" x14ac:dyDescent="0.25">
      <c r="A17" s="46"/>
      <c r="B17" s="130"/>
      <c r="C17" s="131"/>
      <c r="D17" s="131"/>
      <c r="E17" s="131"/>
      <c r="F17" s="131"/>
      <c r="G17" s="131"/>
      <c r="H17" s="131"/>
      <c r="I17" s="131"/>
      <c r="J17" s="131"/>
      <c r="K17" s="131"/>
      <c r="L17" s="132"/>
      <c r="O17" s="3"/>
      <c r="P17" s="3"/>
    </row>
    <row r="18" spans="1:16" s="29" customFormat="1" x14ac:dyDescent="0.25">
      <c r="A18" s="46"/>
      <c r="B18" s="58"/>
      <c r="C18" s="59"/>
      <c r="D18" s="59"/>
      <c r="E18" s="59"/>
      <c r="F18" s="59"/>
      <c r="G18" s="59"/>
      <c r="H18" s="59"/>
      <c r="I18" s="59"/>
      <c r="J18" s="59"/>
      <c r="K18" s="59"/>
      <c r="L18" s="60"/>
    </row>
    <row r="19" spans="1:16" s="1" customFormat="1" x14ac:dyDescent="0.25">
      <c r="A19" s="16"/>
      <c r="B19" s="127" t="str">
        <f>UPPER(IF(Intro!$G$21="English",O19,P19))</f>
        <v>CUSTOMS TARIFF</v>
      </c>
      <c r="C19" s="128"/>
      <c r="D19" s="128" t="str">
        <f>UPPER(IF(Intro!$G$21="English",P19,Q19))</f>
        <v>TARIF DES DOUANES</v>
      </c>
      <c r="E19" s="128" t="str">
        <f>UPPER(IF(Intro!$G$21="English",Q19,R19))</f>
        <v/>
      </c>
      <c r="F19" s="128" t="str">
        <f>UPPER(IF(Intro!$G$21="English",R19,S19))</f>
        <v/>
      </c>
      <c r="G19" s="128" t="str">
        <f>UPPER(IF(Intro!$G$21="English",S19,T19))</f>
        <v/>
      </c>
      <c r="H19" s="128" t="str">
        <f>UPPER(IF(Intro!$G$21="English",T19,U19))</f>
        <v/>
      </c>
      <c r="I19" s="128" t="str">
        <f>UPPER(IF(Intro!$G$21="English",U19,V19))</f>
        <v/>
      </c>
      <c r="J19" s="128" t="str">
        <f>UPPER(IF(Intro!$G$21="English",V19,W19))</f>
        <v/>
      </c>
      <c r="K19" s="128" t="str">
        <f>UPPER(IF(Intro!$G$21="English",W19,X19))</f>
        <v/>
      </c>
      <c r="L19" s="129" t="str">
        <f>UPPER(IF(Intro!$G$21="English",X19,Y19))</f>
        <v/>
      </c>
      <c r="M19" s="9"/>
      <c r="N19" s="7"/>
      <c r="O19" s="8" t="s">
        <v>37</v>
      </c>
      <c r="P19" s="8" t="s">
        <v>38</v>
      </c>
    </row>
    <row r="20" spans="1:16" x14ac:dyDescent="0.25">
      <c r="B20" s="20"/>
      <c r="C20" s="21"/>
      <c r="D20" s="21"/>
      <c r="E20" s="22"/>
      <c r="F20" s="22"/>
      <c r="G20" s="22"/>
      <c r="H20" s="22"/>
      <c r="I20" s="22"/>
      <c r="J20" s="22"/>
      <c r="K20" s="22"/>
      <c r="L20" s="23"/>
    </row>
    <row r="21" spans="1:16" s="29" customFormat="1" ht="14.25" customHeight="1" x14ac:dyDescent="0.25">
      <c r="A21" s="46"/>
      <c r="B21" s="148" t="str">
        <f>IF(Intro!$G$21="English",O21,P21)</f>
        <v>The goods are commonly classified in the Customs Tariff under the following Harmonized Commodity Description and Coding System (HS) number(s):</v>
      </c>
      <c r="C21" s="149"/>
      <c r="D21" s="149"/>
      <c r="E21" s="149"/>
      <c r="F21" s="149"/>
      <c r="G21" s="149"/>
      <c r="H21" s="149"/>
      <c r="I21" s="149"/>
      <c r="J21" s="149"/>
      <c r="K21" s="149"/>
      <c r="L21" s="150"/>
      <c r="O21" s="3" t="s">
        <v>221</v>
      </c>
      <c r="P21" s="3" t="s">
        <v>222</v>
      </c>
    </row>
    <row r="22" spans="1:16" s="29" customFormat="1" x14ac:dyDescent="0.25">
      <c r="A22" s="46"/>
      <c r="B22" s="148"/>
      <c r="C22" s="149"/>
      <c r="D22" s="149"/>
      <c r="E22" s="149"/>
      <c r="F22" s="149"/>
      <c r="G22" s="149"/>
      <c r="H22" s="149"/>
      <c r="I22" s="149"/>
      <c r="J22" s="149"/>
      <c r="K22" s="149"/>
      <c r="L22" s="150"/>
      <c r="O22" s="3"/>
      <c r="P22" s="3"/>
    </row>
    <row r="23" spans="1:16" ht="14.1" customHeight="1" x14ac:dyDescent="0.25">
      <c r="B23" s="78"/>
      <c r="C23" s="79"/>
      <c r="D23" s="74"/>
      <c r="E23" s="74"/>
      <c r="F23" s="74"/>
      <c r="G23" s="74"/>
      <c r="H23" s="74"/>
      <c r="I23" s="74"/>
      <c r="J23" s="74"/>
      <c r="K23" s="74"/>
      <c r="L23" s="75"/>
    </row>
    <row r="24" spans="1:16" s="29" customFormat="1" ht="14.25" customHeight="1" x14ac:dyDescent="0.25">
      <c r="A24" s="46"/>
      <c r="B24" s="148"/>
      <c r="C24" s="149"/>
      <c r="D24" s="197" t="str">
        <f>Variables!B21</f>
        <v>8707.90.90.10, 8707.90.90.39, 8707.90.90.40, 8707.90.90.90, 8708.29.99.90</v>
      </c>
      <c r="E24" s="198"/>
      <c r="F24" s="198"/>
      <c r="G24" s="198"/>
      <c r="H24" s="198"/>
      <c r="I24" s="198"/>
      <c r="J24" s="199"/>
      <c r="K24" s="39"/>
      <c r="L24" s="40"/>
      <c r="O24" s="3" t="str">
        <f>"Beginning "&amp;Variables!B19&amp;":"</f>
        <v>Beginning Date of change:</v>
      </c>
      <c r="P24" s="3" t="str">
        <f>"À partir du "&amp;Variables!C19&amp;" :"</f>
        <v>À partir du Date of change :</v>
      </c>
    </row>
    <row r="25" spans="1:16" s="29" customFormat="1" ht="14.25" customHeight="1" x14ac:dyDescent="0.25">
      <c r="A25" s="46"/>
      <c r="B25" s="148"/>
      <c r="C25" s="149"/>
      <c r="D25" s="200"/>
      <c r="E25" s="201"/>
      <c r="F25" s="201"/>
      <c r="G25" s="201"/>
      <c r="H25" s="201"/>
      <c r="I25" s="201"/>
      <c r="J25" s="202"/>
      <c r="K25" s="82"/>
      <c r="L25" s="83"/>
      <c r="O25" s="3"/>
      <c r="P25" s="3"/>
    </row>
    <row r="26" spans="1:16" s="29" customFormat="1" x14ac:dyDescent="0.25">
      <c r="A26" s="46"/>
      <c r="B26" s="148"/>
      <c r="C26" s="149"/>
      <c r="D26" s="203"/>
      <c r="E26" s="204"/>
      <c r="F26" s="204"/>
      <c r="G26" s="204"/>
      <c r="H26" s="204"/>
      <c r="I26" s="204"/>
      <c r="J26" s="205"/>
      <c r="K26" s="82"/>
      <c r="L26" s="83"/>
      <c r="O26" s="3"/>
      <c r="P26" s="3"/>
    </row>
    <row r="27" spans="1:16" s="29" customFormat="1" x14ac:dyDescent="0.25">
      <c r="A27" s="46"/>
      <c r="B27" s="58"/>
      <c r="C27" s="59"/>
      <c r="D27" s="59"/>
      <c r="E27" s="59"/>
      <c r="F27" s="59"/>
      <c r="G27" s="59"/>
      <c r="H27" s="59"/>
      <c r="I27" s="59"/>
      <c r="J27" s="59"/>
      <c r="K27" s="59"/>
      <c r="L27" s="60"/>
    </row>
    <row r="28" spans="1:16" s="9" customFormat="1" x14ac:dyDescent="0.25">
      <c r="A28" s="16"/>
      <c r="B28" s="18"/>
      <c r="C28" s="18"/>
      <c r="D28" s="18"/>
      <c r="E28" s="19"/>
      <c r="F28" s="19"/>
      <c r="G28" s="19"/>
      <c r="H28" s="19"/>
      <c r="I28" s="19"/>
      <c r="J28" s="19"/>
      <c r="K28" s="19"/>
      <c r="L28" s="19"/>
      <c r="O28" s="17"/>
      <c r="P28" s="17"/>
    </row>
    <row r="29" spans="1:16" s="9" customFormat="1" x14ac:dyDescent="0.25">
      <c r="A29" s="16"/>
      <c r="B29" s="127" t="str">
        <f>UPPER(IF(Intro!$G$21="English",O29,P29))</f>
        <v>ADDITIONAL PRODUCT INFORMATION</v>
      </c>
      <c r="C29" s="128"/>
      <c r="D29" s="128" t="str">
        <f>UPPER(IF(Intro!$G$21="English",P29,Q29))</f>
        <v>RENSEIGNEMENTS ADDITIONNELS SUR LE PRODUIT</v>
      </c>
      <c r="E29" s="128" t="str">
        <f>UPPER(IF(Intro!$G$21="English",Q29,R29))</f>
        <v/>
      </c>
      <c r="F29" s="128" t="str">
        <f>UPPER(IF(Intro!$G$21="English",R29,S29))</f>
        <v/>
      </c>
      <c r="G29" s="128" t="str">
        <f>UPPER(IF(Intro!$G$21="English",S29,T29))</f>
        <v/>
      </c>
      <c r="H29" s="128" t="str">
        <f>UPPER(IF(Intro!$G$21="English",T29,U29))</f>
        <v/>
      </c>
      <c r="I29" s="128" t="str">
        <f>UPPER(IF(Intro!$G$21="English",U29,V29))</f>
        <v/>
      </c>
      <c r="J29" s="128" t="str">
        <f>UPPER(IF(Intro!$G$21="English",V29,W29))</f>
        <v/>
      </c>
      <c r="K29" s="128" t="str">
        <f>UPPER(IF(Intro!$G$21="English",W29,X29))</f>
        <v/>
      </c>
      <c r="L29" s="129" t="str">
        <f>UPPER(IF(Intro!$G$21="English",X29,Y29))</f>
        <v/>
      </c>
      <c r="O29" s="77" t="s">
        <v>219</v>
      </c>
      <c r="P29" s="77" t="s">
        <v>220</v>
      </c>
    </row>
    <row r="30" spans="1:16" s="9" customFormat="1" x14ac:dyDescent="0.25">
      <c r="A30" s="16"/>
      <c r="B30" s="20"/>
      <c r="C30" s="21"/>
      <c r="D30" s="21"/>
      <c r="E30" s="22"/>
      <c r="F30" s="22"/>
      <c r="G30" s="22"/>
      <c r="H30" s="22"/>
      <c r="I30" s="22"/>
      <c r="J30" s="22"/>
      <c r="K30" s="22"/>
      <c r="L30" s="23"/>
      <c r="O30" s="3"/>
      <c r="P30" s="3"/>
    </row>
    <row r="31" spans="1:16" s="9" customFormat="1" ht="57" customHeight="1" x14ac:dyDescent="0.25">
      <c r="A31" s="16"/>
      <c r="B31" s="130" t="str">
        <f>IF(Intro!$G$21="English",O31,P31)</f>
        <v>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v>
      </c>
      <c r="C31" s="131"/>
      <c r="D31" s="131"/>
      <c r="E31" s="131"/>
      <c r="F31" s="131"/>
      <c r="G31" s="131"/>
      <c r="H31" s="131"/>
      <c r="I31" s="131"/>
      <c r="J31" s="131"/>
      <c r="K31" s="131"/>
      <c r="L31" s="132"/>
      <c r="O31" s="4" t="s">
        <v>294</v>
      </c>
      <c r="P31" s="4" t="s">
        <v>295</v>
      </c>
    </row>
    <row r="32" spans="1:16" s="9" customFormat="1" ht="67.5" customHeight="1" x14ac:dyDescent="0.25">
      <c r="A32" s="16"/>
      <c r="B32" s="130" t="str">
        <f>IF(Intro!$G$21="English",O32,P32)</f>
        <v>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v>
      </c>
      <c r="C32" s="131"/>
      <c r="D32" s="131"/>
      <c r="E32" s="131"/>
      <c r="F32" s="131"/>
      <c r="G32" s="131"/>
      <c r="H32" s="131"/>
      <c r="I32" s="131"/>
      <c r="J32" s="131"/>
      <c r="K32" s="131"/>
      <c r="L32" s="132"/>
      <c r="O32" s="4" t="s">
        <v>296</v>
      </c>
      <c r="P32" s="4" t="s">
        <v>297</v>
      </c>
    </row>
    <row r="33" spans="1:18" s="9" customFormat="1" ht="46.5" customHeight="1" x14ac:dyDescent="0.25">
      <c r="A33" s="16"/>
      <c r="B33" s="130" t="str">
        <f>IF(Intro!$G$21="English",O33,P33)</f>
        <v>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v>
      </c>
      <c r="C33" s="131"/>
      <c r="D33" s="131"/>
      <c r="E33" s="131"/>
      <c r="F33" s="131"/>
      <c r="G33" s="131"/>
      <c r="H33" s="131"/>
      <c r="I33" s="131"/>
      <c r="J33" s="131"/>
      <c r="K33" s="131"/>
      <c r="L33" s="132"/>
      <c r="O33" s="4" t="s">
        <v>298</v>
      </c>
      <c r="P33" s="4" t="s">
        <v>299</v>
      </c>
    </row>
    <row r="34" spans="1:18" s="9" customFormat="1" ht="68.25" customHeight="1" x14ac:dyDescent="0.25">
      <c r="A34" s="16"/>
      <c r="B34" s="130" t="str">
        <f>IF(Intro!$G$21="English",O34,P34)</f>
        <v>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v>
      </c>
      <c r="C34" s="131"/>
      <c r="D34" s="131"/>
      <c r="E34" s="131"/>
      <c r="F34" s="131"/>
      <c r="G34" s="131"/>
      <c r="H34" s="131"/>
      <c r="I34" s="131"/>
      <c r="J34" s="131"/>
      <c r="K34" s="131"/>
      <c r="L34" s="132"/>
      <c r="O34" s="4" t="s">
        <v>300</v>
      </c>
      <c r="P34" s="4" t="s">
        <v>301</v>
      </c>
    </row>
    <row r="35" spans="1:18" s="9" customFormat="1" ht="94.5" customHeight="1" x14ac:dyDescent="0.25">
      <c r="A35" s="16"/>
      <c r="B35" s="130" t="str">
        <f>IF(Intro!$G$21="English",O35,P35)</f>
        <v>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v>
      </c>
      <c r="C35" s="131"/>
      <c r="D35" s="131"/>
      <c r="E35" s="131"/>
      <c r="F35" s="131"/>
      <c r="G35" s="131"/>
      <c r="H35" s="131"/>
      <c r="I35" s="131"/>
      <c r="J35" s="131"/>
      <c r="K35" s="131"/>
      <c r="L35" s="132"/>
      <c r="O35" s="4" t="s">
        <v>302</v>
      </c>
      <c r="P35" s="4" t="s">
        <v>303</v>
      </c>
    </row>
    <row r="36" spans="1:18" s="9" customFormat="1" ht="56.25" customHeight="1" x14ac:dyDescent="0.25">
      <c r="A36" s="16"/>
      <c r="B36" s="130" t="str">
        <f>IF(Intro!$G$21="English",O36,P36)</f>
        <v>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v>
      </c>
      <c r="C36" s="131"/>
      <c r="D36" s="131"/>
      <c r="E36" s="131"/>
      <c r="F36" s="131"/>
      <c r="G36" s="131"/>
      <c r="H36" s="131"/>
      <c r="I36" s="131"/>
      <c r="J36" s="131"/>
      <c r="K36" s="131"/>
      <c r="L36" s="132"/>
      <c r="O36" s="4" t="s">
        <v>304</v>
      </c>
      <c r="P36" s="4" t="s">
        <v>305</v>
      </c>
    </row>
    <row r="37" spans="1:18" s="9" customFormat="1" ht="110.25" customHeight="1" x14ac:dyDescent="0.25">
      <c r="A37" s="16"/>
      <c r="B37" s="130" t="str">
        <f>IF(Intro!$G$21="English",O37,P37)</f>
        <v>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v>
      </c>
      <c r="C37" s="131"/>
      <c r="D37" s="131"/>
      <c r="E37" s="131"/>
      <c r="F37" s="131"/>
      <c r="G37" s="131"/>
      <c r="H37" s="131"/>
      <c r="I37" s="131"/>
      <c r="J37" s="131"/>
      <c r="K37" s="131"/>
      <c r="L37" s="132"/>
      <c r="O37" s="4" t="s">
        <v>309</v>
      </c>
      <c r="P37" s="4" t="s">
        <v>310</v>
      </c>
    </row>
    <row r="38" spans="1:18" s="9" customFormat="1" ht="51.75" customHeight="1" x14ac:dyDescent="0.25">
      <c r="A38" s="16"/>
      <c r="B38" s="130" t="str">
        <f>IF(Intro!$G$21="English",O38,P38)</f>
        <v>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v>
      </c>
      <c r="C38" s="131"/>
      <c r="D38" s="131"/>
      <c r="E38" s="131"/>
      <c r="F38" s="131"/>
      <c r="G38" s="131"/>
      <c r="H38" s="131"/>
      <c r="I38" s="131"/>
      <c r="J38" s="131"/>
      <c r="K38" s="131"/>
      <c r="L38" s="132"/>
      <c r="O38" s="4" t="s">
        <v>306</v>
      </c>
      <c r="P38" s="4" t="s">
        <v>307</v>
      </c>
    </row>
    <row r="39" spans="1:18" s="9" customFormat="1" x14ac:dyDescent="0.25">
      <c r="A39" s="16"/>
      <c r="B39" s="58"/>
      <c r="C39" s="59"/>
      <c r="D39" s="59"/>
      <c r="E39" s="59"/>
      <c r="F39" s="59"/>
      <c r="G39" s="59"/>
      <c r="H39" s="59"/>
      <c r="I39" s="59"/>
      <c r="J39" s="59"/>
      <c r="K39" s="59"/>
      <c r="L39" s="60"/>
      <c r="O39" s="17"/>
      <c r="P39" s="17"/>
    </row>
    <row r="40" spans="1:18" s="9" customFormat="1" x14ac:dyDescent="0.25">
      <c r="A40" s="16"/>
      <c r="B40" s="18"/>
      <c r="C40" s="18"/>
      <c r="D40" s="18"/>
      <c r="E40" s="19"/>
      <c r="F40" s="19"/>
      <c r="G40" s="19"/>
      <c r="H40" s="19"/>
      <c r="I40" s="19"/>
      <c r="J40" s="19"/>
      <c r="K40" s="19"/>
      <c r="L40" s="19"/>
      <c r="O40" s="17"/>
      <c r="P40" s="17"/>
    </row>
    <row r="41" spans="1:18" s="1" customFormat="1" x14ac:dyDescent="0.25">
      <c r="A41" s="16"/>
      <c r="B41" s="127" t="str">
        <f>UPPER(IF(Intro!$G$21="English",O41,P41))</f>
        <v>GLOSSARY</v>
      </c>
      <c r="C41" s="128"/>
      <c r="D41" s="128" t="s">
        <v>162</v>
      </c>
      <c r="E41" s="128" t="s">
        <v>163</v>
      </c>
      <c r="F41" s="128" t="s">
        <v>163</v>
      </c>
      <c r="G41" s="128" t="s">
        <v>163</v>
      </c>
      <c r="H41" s="128" t="s">
        <v>163</v>
      </c>
      <c r="I41" s="128" t="s">
        <v>163</v>
      </c>
      <c r="J41" s="128" t="s">
        <v>163</v>
      </c>
      <c r="K41" s="128" t="s">
        <v>163</v>
      </c>
      <c r="L41" s="129" t="s">
        <v>163</v>
      </c>
      <c r="M41" s="9"/>
      <c r="N41" s="7"/>
      <c r="O41" s="8" t="s">
        <v>58</v>
      </c>
      <c r="P41" s="8" t="s">
        <v>59</v>
      </c>
    </row>
    <row r="42" spans="1:18" s="29" customFormat="1" x14ac:dyDescent="0.25">
      <c r="A42" s="46"/>
      <c r="B42" s="213" t="str">
        <f>IF(Intro!$G$21="English",O42,P42)</f>
        <v>Direct employment</v>
      </c>
      <c r="C42" s="214"/>
      <c r="D42" s="215" t="str">
        <f>IF(Intro!$G$21="English",O43,P43)</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2" s="215"/>
      <c r="F42" s="215"/>
      <c r="G42" s="215"/>
      <c r="H42" s="215"/>
      <c r="I42" s="215"/>
      <c r="J42" s="215"/>
      <c r="K42" s="215"/>
      <c r="L42" s="216"/>
      <c r="O42" s="3" t="s">
        <v>160</v>
      </c>
      <c r="P42" s="3" t="s">
        <v>161</v>
      </c>
    </row>
    <row r="43" spans="1:18" s="29" customFormat="1" x14ac:dyDescent="0.25">
      <c r="A43" s="46"/>
      <c r="B43" s="206"/>
      <c r="C43" s="207"/>
      <c r="D43" s="182"/>
      <c r="E43" s="182"/>
      <c r="F43" s="182"/>
      <c r="G43" s="182"/>
      <c r="H43" s="182"/>
      <c r="I43" s="182"/>
      <c r="J43" s="182"/>
      <c r="K43" s="182"/>
      <c r="L43" s="210"/>
      <c r="O43" s="3" t="s">
        <v>170</v>
      </c>
      <c r="P43" s="3" t="s">
        <v>171</v>
      </c>
      <c r="Q43" s="3"/>
      <c r="R43" s="3"/>
    </row>
    <row r="44" spans="1:18" s="29" customFormat="1" x14ac:dyDescent="0.25">
      <c r="A44" s="46"/>
      <c r="B44" s="206"/>
      <c r="C44" s="207"/>
      <c r="D44" s="182"/>
      <c r="E44" s="182"/>
      <c r="F44" s="182"/>
      <c r="G44" s="182"/>
      <c r="H44" s="182"/>
      <c r="I44" s="182"/>
      <c r="J44" s="182"/>
      <c r="K44" s="182"/>
      <c r="L44" s="210"/>
      <c r="O44" s="3"/>
      <c r="P44" s="3"/>
      <c r="Q44" s="3"/>
      <c r="R44" s="3"/>
    </row>
    <row r="45" spans="1:18" s="29" customFormat="1" x14ac:dyDescent="0.25">
      <c r="A45" s="46"/>
      <c r="B45" s="206"/>
      <c r="C45" s="207"/>
      <c r="D45" s="182"/>
      <c r="E45" s="182"/>
      <c r="F45" s="182"/>
      <c r="G45" s="182"/>
      <c r="H45" s="182"/>
      <c r="I45" s="182"/>
      <c r="J45" s="182"/>
      <c r="K45" s="182"/>
      <c r="L45" s="210"/>
      <c r="O45" s="3"/>
      <c r="P45" s="3"/>
      <c r="Q45" s="3"/>
      <c r="R45" s="3"/>
    </row>
    <row r="46" spans="1:18" s="29" customFormat="1" x14ac:dyDescent="0.25">
      <c r="A46" s="46"/>
      <c r="B46" s="206" t="str">
        <f>IF(Intro!$G$21="English",O46,P46)</f>
        <v>Indirect employment</v>
      </c>
      <c r="C46" s="207"/>
      <c r="D46" s="182" t="str">
        <f>IF(Intro!$G$21="English",O47,P47)</f>
        <v>Includes plant personnel such as supervisors, superintendents and quality control employees, but does not include sales and administrative personnel.</v>
      </c>
      <c r="E46" s="182"/>
      <c r="F46" s="182"/>
      <c r="G46" s="182"/>
      <c r="H46" s="182"/>
      <c r="I46" s="182"/>
      <c r="J46" s="182"/>
      <c r="K46" s="182"/>
      <c r="L46" s="210"/>
      <c r="O46" s="3" t="s">
        <v>184</v>
      </c>
      <c r="P46" s="3" t="s">
        <v>191</v>
      </c>
    </row>
    <row r="47" spans="1:18" x14ac:dyDescent="0.25">
      <c r="B47" s="206"/>
      <c r="C47" s="207"/>
      <c r="D47" s="182"/>
      <c r="E47" s="182"/>
      <c r="F47" s="182"/>
      <c r="G47" s="182"/>
      <c r="H47" s="182"/>
      <c r="I47" s="182"/>
      <c r="J47" s="182"/>
      <c r="K47" s="182"/>
      <c r="L47" s="210"/>
      <c r="O47" s="3" t="s">
        <v>192</v>
      </c>
      <c r="P47" s="3" t="s">
        <v>193</v>
      </c>
    </row>
    <row r="48" spans="1:18" x14ac:dyDescent="0.25">
      <c r="B48" s="208"/>
      <c r="C48" s="209"/>
      <c r="D48" s="211"/>
      <c r="E48" s="211"/>
      <c r="F48" s="211"/>
      <c r="G48" s="211"/>
      <c r="H48" s="211"/>
      <c r="I48" s="211"/>
      <c r="J48" s="211"/>
      <c r="K48" s="211"/>
      <c r="L48" s="212"/>
    </row>
  </sheetData>
  <sheetProtection algorithmName="SHA-512" hashValue="bFa/9bxH4FBFdx2ddpEu2bhUvomNcldbeCmHGEPwGA32JB+TIUM7yIRjZWJmP9H3ZKpPaVekmiPhc97CLB1IdQ==" saltValue="wLxIpanUNw7SlJ3UTFXa3A==" spinCount="100000" sheet="1" objects="1" scenarios="1" selectLockedCells="1"/>
  <mergeCells count="25">
    <mergeCell ref="B46:C48"/>
    <mergeCell ref="D46:L48"/>
    <mergeCell ref="B41:L41"/>
    <mergeCell ref="B29:L29"/>
    <mergeCell ref="B35:L35"/>
    <mergeCell ref="B37:L37"/>
    <mergeCell ref="B31:L31"/>
    <mergeCell ref="B42:C45"/>
    <mergeCell ref="D42:L45"/>
    <mergeCell ref="B32:L32"/>
    <mergeCell ref="B33:L33"/>
    <mergeCell ref="B34:L34"/>
    <mergeCell ref="B36:L36"/>
    <mergeCell ref="B38:L38"/>
    <mergeCell ref="B21:L22"/>
    <mergeCell ref="B24:C26"/>
    <mergeCell ref="D24:J26"/>
    <mergeCell ref="B19:L19"/>
    <mergeCell ref="B12:L13"/>
    <mergeCell ref="B15:L17"/>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codeName="Sheet4">
    <tabColor rgb="FF00B0F0"/>
    <pageSetUpPr fitToPage="1"/>
  </sheetPr>
  <dimension ref="A1:R320"/>
  <sheetViews>
    <sheetView showGridLines="0" zoomScaleNormal="100" workbookViewId="0"/>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5703125" style="3" hidden="1" customWidth="1"/>
    <col min="17" max="17" width="9.5703125" style="3" customWidth="1"/>
    <col min="18" max="18" width="12.7109375" style="3" customWidth="1"/>
    <col min="19" max="16384" width="9.28515625" style="3"/>
  </cols>
  <sheetData>
    <row r="1" spans="1:18" x14ac:dyDescent="0.25">
      <c r="O1" s="14" t="s">
        <v>69</v>
      </c>
      <c r="P1" s="14" t="s">
        <v>79</v>
      </c>
      <c r="Q1" s="14"/>
      <c r="R1" s="14"/>
    </row>
    <row r="2" spans="1:18" x14ac:dyDescent="0.25">
      <c r="B2" s="15" t="s">
        <v>0</v>
      </c>
      <c r="C2" s="15"/>
      <c r="D2" s="15"/>
      <c r="O2" s="5"/>
      <c r="P2" s="5"/>
    </row>
    <row r="3" spans="1:18" x14ac:dyDescent="0.25">
      <c r="B3" s="6"/>
      <c r="C3" s="6"/>
      <c r="D3" s="6"/>
      <c r="O3" s="5"/>
      <c r="P3" s="5"/>
    </row>
    <row r="4" spans="1:18" s="1" customFormat="1" x14ac:dyDescent="0.25">
      <c r="A4" s="16"/>
      <c r="B4" s="188" t="str">
        <f>Info!B4</f>
        <v>UNIONS' QUESTIONNAIRE</v>
      </c>
      <c r="C4" s="189"/>
      <c r="D4" s="189"/>
      <c r="E4" s="189"/>
      <c r="F4" s="189"/>
      <c r="G4" s="189"/>
      <c r="H4" s="189"/>
      <c r="I4" s="189"/>
      <c r="J4" s="189"/>
      <c r="K4" s="189"/>
      <c r="L4" s="190"/>
      <c r="M4" s="7"/>
      <c r="N4" s="7"/>
      <c r="O4" s="8"/>
      <c r="P4" s="8"/>
    </row>
    <row r="5" spans="1:18" s="1" customFormat="1" x14ac:dyDescent="0.25">
      <c r="A5" s="16"/>
      <c r="B5" s="191" t="str">
        <f>Info!B5</f>
        <v>NQ-2025-009</v>
      </c>
      <c r="C5" s="192"/>
      <c r="D5" s="192"/>
      <c r="E5" s="192"/>
      <c r="F5" s="192"/>
      <c r="G5" s="192"/>
      <c r="H5" s="192"/>
      <c r="I5" s="192"/>
      <c r="J5" s="192"/>
      <c r="K5" s="192"/>
      <c r="L5" s="193"/>
      <c r="M5" s="7"/>
      <c r="N5" s="7"/>
      <c r="O5" s="8"/>
      <c r="P5" s="8"/>
    </row>
    <row r="6" spans="1:18" s="9" customFormat="1" x14ac:dyDescent="0.25">
      <c r="A6" s="16"/>
      <c r="B6" s="191" t="str">
        <f>Info!B6</f>
        <v>TRUCK BODIES</v>
      </c>
      <c r="C6" s="192"/>
      <c r="D6" s="192"/>
      <c r="E6" s="192"/>
      <c r="F6" s="192"/>
      <c r="G6" s="192"/>
      <c r="H6" s="192"/>
      <c r="I6" s="192"/>
      <c r="J6" s="192"/>
      <c r="K6" s="192"/>
      <c r="L6" s="193"/>
      <c r="O6" s="17"/>
      <c r="P6" s="17"/>
    </row>
    <row r="7" spans="1:18" s="9" customFormat="1" x14ac:dyDescent="0.25">
      <c r="A7" s="16"/>
      <c r="B7" s="101"/>
      <c r="C7" s="102"/>
      <c r="D7" s="102"/>
      <c r="E7" s="102"/>
      <c r="F7" s="102"/>
      <c r="G7" s="102"/>
      <c r="H7" s="102"/>
      <c r="I7" s="102"/>
      <c r="J7" s="102"/>
      <c r="K7" s="102"/>
      <c r="L7" s="103"/>
      <c r="O7" s="31"/>
    </row>
    <row r="8" spans="1:18" s="9" customFormat="1" x14ac:dyDescent="0.25">
      <c r="A8" s="16"/>
      <c r="B8" s="241" t="str">
        <f>IF(Intro!$G$21="English",O8,P8)</f>
        <v>The following questions refer to the goods as defined in the product description on the Intro tab.</v>
      </c>
      <c r="C8" s="242"/>
      <c r="D8" s="242"/>
      <c r="E8" s="242"/>
      <c r="F8" s="242"/>
      <c r="G8" s="242"/>
      <c r="H8" s="242"/>
      <c r="I8" s="242"/>
      <c r="J8" s="242"/>
      <c r="K8" s="242"/>
      <c r="L8" s="243"/>
      <c r="O8" s="17" t="s">
        <v>223</v>
      </c>
      <c r="P8" s="17" t="s">
        <v>254</v>
      </c>
    </row>
    <row r="9" spans="1:18" s="9" customFormat="1" x14ac:dyDescent="0.25">
      <c r="A9" s="16"/>
      <c r="B9" s="241" t="str">
        <f>IF(Intro!$G$21="English",O9,P9)</f>
        <v xml:space="preserve">Product information and a glossary of terms can be found in the Info tab.
</v>
      </c>
      <c r="C9" s="242"/>
      <c r="D9" s="242"/>
      <c r="E9" s="242"/>
      <c r="F9" s="242"/>
      <c r="G9" s="242"/>
      <c r="H9" s="242"/>
      <c r="I9" s="242"/>
      <c r="J9" s="242"/>
      <c r="K9" s="242"/>
      <c r="L9" s="243"/>
      <c r="O9" s="17" t="s">
        <v>91</v>
      </c>
      <c r="P9" s="9" t="s">
        <v>92</v>
      </c>
    </row>
    <row r="10" spans="1:18" s="9" customFormat="1" x14ac:dyDescent="0.25">
      <c r="A10" s="16"/>
      <c r="B10" s="244" t="str">
        <f>IF(Intro!$G$21="English",O10,P10)</f>
        <v xml:space="preserve">Use the AddPub tab if more space is needed.
</v>
      </c>
      <c r="C10" s="245"/>
      <c r="D10" s="245"/>
      <c r="E10" s="245"/>
      <c r="F10" s="245"/>
      <c r="G10" s="245"/>
      <c r="H10" s="245"/>
      <c r="I10" s="245"/>
      <c r="J10" s="245"/>
      <c r="K10" s="245"/>
      <c r="L10" s="246"/>
      <c r="O10" s="17" t="s">
        <v>93</v>
      </c>
      <c r="P10" s="17" t="s">
        <v>94</v>
      </c>
    </row>
    <row r="11" spans="1:18" s="9" customFormat="1" x14ac:dyDescent="0.25">
      <c r="A11" s="16"/>
      <c r="B11" s="18"/>
      <c r="C11" s="18"/>
      <c r="D11" s="18"/>
      <c r="E11" s="19"/>
      <c r="F11" s="19"/>
      <c r="G11" s="19"/>
      <c r="H11" s="19"/>
      <c r="I11" s="19"/>
      <c r="J11" s="19"/>
      <c r="K11" s="19"/>
      <c r="L11" s="19"/>
      <c r="O11" s="17"/>
      <c r="P11" s="17"/>
    </row>
    <row r="12" spans="1:18" x14ac:dyDescent="0.25">
      <c r="B12" s="121" t="str">
        <f>IF(Intro!$G$21="English",O12,P12)</f>
        <v>GENERAL FIRM INFORMATION</v>
      </c>
      <c r="C12" s="122"/>
      <c r="D12" s="122"/>
      <c r="E12" s="122"/>
      <c r="F12" s="122"/>
      <c r="G12" s="122"/>
      <c r="H12" s="122"/>
      <c r="I12" s="122"/>
      <c r="J12" s="122"/>
      <c r="K12" s="122"/>
      <c r="L12" s="123"/>
      <c r="M12" s="29"/>
      <c r="O12" s="77" t="s">
        <v>224</v>
      </c>
      <c r="P12" s="77" t="s">
        <v>225</v>
      </c>
    </row>
    <row r="13" spans="1:18" x14ac:dyDescent="0.25">
      <c r="B13" s="224" t="s">
        <v>21</v>
      </c>
      <c r="C13" s="225"/>
      <c r="D13" s="225"/>
      <c r="E13" s="225"/>
      <c r="F13" s="225"/>
      <c r="G13" s="225"/>
      <c r="H13" s="225"/>
      <c r="I13" s="225"/>
      <c r="J13" s="225"/>
      <c r="K13" s="225"/>
      <c r="L13" s="226"/>
    </row>
    <row r="14" spans="1:18" x14ac:dyDescent="0.25">
      <c r="B14" s="20"/>
      <c r="C14" s="21"/>
      <c r="D14" s="21"/>
      <c r="E14" s="22"/>
      <c r="F14" s="22"/>
      <c r="G14" s="22"/>
      <c r="H14" s="22"/>
      <c r="I14" s="22"/>
      <c r="J14" s="22"/>
      <c r="K14" s="22"/>
      <c r="L14" s="23"/>
    </row>
    <row r="15" spans="1:18" x14ac:dyDescent="0.25">
      <c r="B15" s="130" t="str">
        <f>IF(Intro!$G$21="English",O15,P15)</f>
        <v>Provide a brief history of your union, with particular emphasis on activities involving employees that have produced the goods.</v>
      </c>
      <c r="C15" s="131"/>
      <c r="D15" s="131"/>
      <c r="E15" s="131"/>
      <c r="F15" s="131"/>
      <c r="G15" s="131"/>
      <c r="H15" s="131"/>
      <c r="I15" s="131"/>
      <c r="J15" s="131"/>
      <c r="K15" s="131"/>
      <c r="L15" s="132"/>
      <c r="O15" s="24" t="s">
        <v>39</v>
      </c>
      <c r="P15" s="3" t="s">
        <v>40</v>
      </c>
    </row>
    <row r="16" spans="1:18" s="29" customFormat="1" x14ac:dyDescent="0.25">
      <c r="A16" s="46"/>
      <c r="B16" s="57"/>
      <c r="C16" s="47"/>
      <c r="D16" s="47"/>
      <c r="E16" s="47"/>
      <c r="F16" s="47"/>
      <c r="G16" s="47"/>
      <c r="H16" s="47"/>
      <c r="I16" s="47"/>
      <c r="J16" s="47"/>
      <c r="K16" s="47"/>
      <c r="L16" s="48"/>
    </row>
    <row r="17" spans="1:16" s="14" customFormat="1" x14ac:dyDescent="0.25">
      <c r="A17" s="13"/>
      <c r="B17" s="227"/>
      <c r="C17" s="228"/>
      <c r="D17" s="228"/>
      <c r="E17" s="228"/>
      <c r="F17" s="228"/>
      <c r="G17" s="228"/>
      <c r="H17" s="228"/>
      <c r="I17" s="228"/>
      <c r="J17" s="228"/>
      <c r="K17" s="228"/>
      <c r="L17" s="229"/>
      <c r="M17" s="29"/>
    </row>
    <row r="18" spans="1:16" s="14" customFormat="1" x14ac:dyDescent="0.25">
      <c r="A18" s="13"/>
      <c r="B18" s="227"/>
      <c r="C18" s="228"/>
      <c r="D18" s="228"/>
      <c r="E18" s="228"/>
      <c r="F18" s="228"/>
      <c r="G18" s="228"/>
      <c r="H18" s="228"/>
      <c r="I18" s="228"/>
      <c r="J18" s="228"/>
      <c r="K18" s="228"/>
      <c r="L18" s="229"/>
      <c r="M18" s="29"/>
    </row>
    <row r="19" spans="1:16" s="14" customFormat="1" x14ac:dyDescent="0.25">
      <c r="A19" s="13"/>
      <c r="B19" s="227"/>
      <c r="C19" s="228"/>
      <c r="D19" s="228"/>
      <c r="E19" s="228"/>
      <c r="F19" s="228"/>
      <c r="G19" s="228"/>
      <c r="H19" s="228"/>
      <c r="I19" s="228"/>
      <c r="J19" s="228"/>
      <c r="K19" s="228"/>
      <c r="L19" s="229"/>
      <c r="M19" s="29"/>
    </row>
    <row r="20" spans="1:16" s="14" customFormat="1" x14ac:dyDescent="0.25">
      <c r="A20" s="13"/>
      <c r="B20" s="227"/>
      <c r="C20" s="228"/>
      <c r="D20" s="228"/>
      <c r="E20" s="228"/>
      <c r="F20" s="228"/>
      <c r="G20" s="228"/>
      <c r="H20" s="228"/>
      <c r="I20" s="228"/>
      <c r="J20" s="228"/>
      <c r="K20" s="228"/>
      <c r="L20" s="229"/>
      <c r="M20" s="29"/>
    </row>
    <row r="21" spans="1:16" s="14" customFormat="1" x14ac:dyDescent="0.25">
      <c r="A21" s="13"/>
      <c r="B21" s="227"/>
      <c r="C21" s="228"/>
      <c r="D21" s="228"/>
      <c r="E21" s="228"/>
      <c r="F21" s="228"/>
      <c r="G21" s="228"/>
      <c r="H21" s="228"/>
      <c r="I21" s="228"/>
      <c r="J21" s="228"/>
      <c r="K21" s="228"/>
      <c r="L21" s="229"/>
      <c r="M21" s="29"/>
    </row>
    <row r="22" spans="1:16" s="14" customFormat="1" x14ac:dyDescent="0.25">
      <c r="A22" s="13"/>
      <c r="B22" s="227"/>
      <c r="C22" s="228"/>
      <c r="D22" s="228"/>
      <c r="E22" s="228"/>
      <c r="F22" s="228"/>
      <c r="G22" s="228"/>
      <c r="H22" s="228"/>
      <c r="I22" s="228"/>
      <c r="J22" s="228"/>
      <c r="K22" s="228"/>
      <c r="L22" s="229"/>
      <c r="M22" s="29"/>
    </row>
    <row r="23" spans="1:16" s="14" customFormat="1" x14ac:dyDescent="0.25">
      <c r="A23" s="13"/>
      <c r="B23" s="227"/>
      <c r="C23" s="228"/>
      <c r="D23" s="228"/>
      <c r="E23" s="228"/>
      <c r="F23" s="228"/>
      <c r="G23" s="228"/>
      <c r="H23" s="228"/>
      <c r="I23" s="228"/>
      <c r="J23" s="228"/>
      <c r="K23" s="228"/>
      <c r="L23" s="229"/>
      <c r="M23" s="29"/>
    </row>
    <row r="24" spans="1:16" s="14" customFormat="1" x14ac:dyDescent="0.25">
      <c r="A24" s="13"/>
      <c r="B24" s="227"/>
      <c r="C24" s="228"/>
      <c r="D24" s="228"/>
      <c r="E24" s="228"/>
      <c r="F24" s="228"/>
      <c r="G24" s="228"/>
      <c r="H24" s="228"/>
      <c r="I24" s="228"/>
      <c r="J24" s="228"/>
      <c r="K24" s="228"/>
      <c r="L24" s="229"/>
      <c r="M24" s="29"/>
    </row>
    <row r="25" spans="1:16" s="29" customFormat="1" x14ac:dyDescent="0.25">
      <c r="A25" s="46"/>
      <c r="B25" s="58"/>
      <c r="C25" s="59"/>
      <c r="D25" s="59"/>
      <c r="E25" s="59"/>
      <c r="F25" s="59"/>
      <c r="G25" s="59"/>
      <c r="H25" s="59"/>
      <c r="I25" s="59"/>
      <c r="J25" s="59"/>
      <c r="K25" s="59"/>
      <c r="L25" s="60"/>
    </row>
    <row r="26" spans="1:16" s="9" customFormat="1" x14ac:dyDescent="0.25">
      <c r="A26" s="16"/>
      <c r="B26" s="18"/>
      <c r="C26" s="18"/>
      <c r="D26" s="18"/>
      <c r="E26" s="19"/>
      <c r="F26" s="19"/>
      <c r="G26" s="19"/>
      <c r="H26" s="19"/>
      <c r="I26" s="19"/>
      <c r="J26" s="19"/>
      <c r="K26" s="19"/>
      <c r="L26" s="19"/>
      <c r="O26" s="17"/>
      <c r="P26" s="17"/>
    </row>
    <row r="27" spans="1:16" x14ac:dyDescent="0.25">
      <c r="B27" s="121" t="s">
        <v>226</v>
      </c>
      <c r="C27" s="122"/>
      <c r="D27" s="122"/>
      <c r="E27" s="122"/>
      <c r="F27" s="122"/>
      <c r="G27" s="122"/>
      <c r="H27" s="122"/>
      <c r="I27" s="122"/>
      <c r="J27" s="122"/>
      <c r="K27" s="122"/>
      <c r="L27" s="123"/>
      <c r="M27" s="29"/>
    </row>
    <row r="28" spans="1:16" s="14" customFormat="1" x14ac:dyDescent="0.25">
      <c r="A28" s="13"/>
      <c r="B28" s="224" t="s">
        <v>22</v>
      </c>
      <c r="C28" s="225"/>
      <c r="D28" s="225"/>
      <c r="E28" s="225"/>
      <c r="F28" s="225"/>
      <c r="G28" s="225"/>
      <c r="H28" s="225"/>
      <c r="I28" s="225"/>
      <c r="J28" s="225"/>
      <c r="K28" s="225"/>
      <c r="L28" s="226"/>
      <c r="M28" s="55"/>
    </row>
    <row r="29" spans="1:16" s="29" customFormat="1" x14ac:dyDescent="0.25">
      <c r="A29" s="46"/>
      <c r="B29" s="57"/>
      <c r="C29" s="47"/>
      <c r="D29" s="47"/>
      <c r="E29" s="47"/>
      <c r="F29" s="47"/>
      <c r="G29" s="47"/>
      <c r="H29" s="47"/>
      <c r="I29" s="47"/>
      <c r="J29" s="47"/>
      <c r="K29" s="47"/>
      <c r="L29" s="48"/>
    </row>
    <row r="30" spans="1:16" s="29" customFormat="1" ht="14.25" customHeight="1" x14ac:dyDescent="0.25">
      <c r="A30" s="46"/>
      <c r="B30" s="148" t="str">
        <f>IF(Intro!$G$21="English",O30,P30)</f>
        <v>List the names and addresses of all facilities in Canada that have employed your members involved in the production of the goods since January 1, 2023.</v>
      </c>
      <c r="C30" s="149"/>
      <c r="D30" s="149"/>
      <c r="E30" s="149"/>
      <c r="F30" s="149"/>
      <c r="G30" s="149"/>
      <c r="H30" s="149"/>
      <c r="I30" s="149"/>
      <c r="J30" s="149"/>
      <c r="K30" s="149"/>
      <c r="L30" s="150"/>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6"/>
      <c r="B31" s="148"/>
      <c r="C31" s="149"/>
      <c r="D31" s="149"/>
      <c r="E31" s="149"/>
      <c r="F31" s="149"/>
      <c r="G31" s="149"/>
      <c r="H31" s="149"/>
      <c r="I31" s="149"/>
      <c r="J31" s="149"/>
      <c r="K31" s="149"/>
      <c r="L31" s="150"/>
    </row>
    <row r="32" spans="1:16" s="29" customFormat="1" x14ac:dyDescent="0.25">
      <c r="A32" s="46"/>
      <c r="B32" s="57"/>
      <c r="C32" s="47"/>
      <c r="D32" s="47"/>
      <c r="E32" s="47"/>
      <c r="F32" s="47"/>
      <c r="G32" s="47"/>
      <c r="H32" s="47"/>
      <c r="I32" s="47"/>
      <c r="J32" s="47"/>
      <c r="K32" s="47"/>
      <c r="L32" s="48"/>
      <c r="O32" s="3" t="s">
        <v>41</v>
      </c>
      <c r="P32" s="3" t="s">
        <v>44</v>
      </c>
    </row>
    <row r="33" spans="2:16" x14ac:dyDescent="0.25">
      <c r="B33" s="85"/>
      <c r="C33" s="230" t="str">
        <f>IF(Intro!$G$21="English",O32,P32)</f>
        <v>Firm Name and Facility</v>
      </c>
      <c r="D33" s="230"/>
      <c r="E33" s="230"/>
      <c r="F33" s="230" t="str">
        <f>IF(Intro!$G$21="English",O33,P33)</f>
        <v>Facility Address</v>
      </c>
      <c r="G33" s="230"/>
      <c r="H33" s="230"/>
      <c r="I33" s="230"/>
      <c r="J33" s="230" t="str">
        <f>IF(Intro!$G$21="English",O34,P34)</f>
        <v>Local Union or Bargaining Unit</v>
      </c>
      <c r="K33" s="230"/>
      <c r="L33" s="231"/>
      <c r="O33" s="3" t="s">
        <v>42</v>
      </c>
      <c r="P33" s="3" t="s">
        <v>45</v>
      </c>
    </row>
    <row r="34" spans="2:16" x14ac:dyDescent="0.25">
      <c r="B34" s="85"/>
      <c r="C34" s="230"/>
      <c r="D34" s="230"/>
      <c r="E34" s="230"/>
      <c r="F34" s="230"/>
      <c r="G34" s="230"/>
      <c r="H34" s="230"/>
      <c r="I34" s="230"/>
      <c r="J34" s="230"/>
      <c r="K34" s="230"/>
      <c r="L34" s="231"/>
      <c r="O34" s="3" t="s">
        <v>43</v>
      </c>
      <c r="P34" s="3" t="s">
        <v>249</v>
      </c>
    </row>
    <row r="35" spans="2:16" x14ac:dyDescent="0.25">
      <c r="B35" s="249">
        <v>1</v>
      </c>
      <c r="C35" s="173"/>
      <c r="D35" s="173"/>
      <c r="E35" s="173"/>
      <c r="F35" s="173"/>
      <c r="G35" s="173"/>
      <c r="H35" s="173"/>
      <c r="I35" s="173"/>
      <c r="J35" s="173"/>
      <c r="K35" s="173"/>
      <c r="L35" s="174"/>
    </row>
    <row r="36" spans="2:16" x14ac:dyDescent="0.25">
      <c r="B36" s="249"/>
      <c r="C36" s="173"/>
      <c r="D36" s="173"/>
      <c r="E36" s="173"/>
      <c r="F36" s="173"/>
      <c r="G36" s="173"/>
      <c r="H36" s="173"/>
      <c r="I36" s="173"/>
      <c r="J36" s="173"/>
      <c r="K36" s="173"/>
      <c r="L36" s="174"/>
    </row>
    <row r="37" spans="2:16" x14ac:dyDescent="0.25">
      <c r="B37" s="249">
        <v>2</v>
      </c>
      <c r="C37" s="173"/>
      <c r="D37" s="173"/>
      <c r="E37" s="173"/>
      <c r="F37" s="173"/>
      <c r="G37" s="173"/>
      <c r="H37" s="173"/>
      <c r="I37" s="173"/>
      <c r="J37" s="173"/>
      <c r="K37" s="173"/>
      <c r="L37" s="174"/>
    </row>
    <row r="38" spans="2:16" x14ac:dyDescent="0.25">
      <c r="B38" s="249"/>
      <c r="C38" s="173"/>
      <c r="D38" s="173"/>
      <c r="E38" s="173"/>
      <c r="F38" s="173"/>
      <c r="G38" s="173"/>
      <c r="H38" s="173"/>
      <c r="I38" s="173"/>
      <c r="J38" s="173"/>
      <c r="K38" s="173"/>
      <c r="L38" s="174"/>
    </row>
    <row r="39" spans="2:16" x14ac:dyDescent="0.25">
      <c r="B39" s="249">
        <v>3</v>
      </c>
      <c r="C39" s="173"/>
      <c r="D39" s="173"/>
      <c r="E39" s="173"/>
      <c r="F39" s="173"/>
      <c r="G39" s="173"/>
      <c r="H39" s="173"/>
      <c r="I39" s="173"/>
      <c r="J39" s="173"/>
      <c r="K39" s="173"/>
      <c r="L39" s="174"/>
    </row>
    <row r="40" spans="2:16" x14ac:dyDescent="0.25">
      <c r="B40" s="249"/>
      <c r="C40" s="173"/>
      <c r="D40" s="173"/>
      <c r="E40" s="173"/>
      <c r="F40" s="173"/>
      <c r="G40" s="173"/>
      <c r="H40" s="173"/>
      <c r="I40" s="173"/>
      <c r="J40" s="173"/>
      <c r="K40" s="173"/>
      <c r="L40" s="174"/>
    </row>
    <row r="41" spans="2:16" x14ac:dyDescent="0.25">
      <c r="B41" s="249">
        <v>4</v>
      </c>
      <c r="C41" s="173"/>
      <c r="D41" s="173"/>
      <c r="E41" s="173"/>
      <c r="F41" s="173"/>
      <c r="G41" s="173"/>
      <c r="H41" s="173"/>
      <c r="I41" s="173"/>
      <c r="J41" s="173"/>
      <c r="K41" s="173"/>
      <c r="L41" s="174"/>
    </row>
    <row r="42" spans="2:16" x14ac:dyDescent="0.25">
      <c r="B42" s="249"/>
      <c r="C42" s="173"/>
      <c r="D42" s="173"/>
      <c r="E42" s="173"/>
      <c r="F42" s="173"/>
      <c r="G42" s="173"/>
      <c r="H42" s="173"/>
      <c r="I42" s="173"/>
      <c r="J42" s="173"/>
      <c r="K42" s="173"/>
      <c r="L42" s="174"/>
    </row>
    <row r="43" spans="2:16" x14ac:dyDescent="0.25">
      <c r="B43" s="249">
        <v>5</v>
      </c>
      <c r="C43" s="173"/>
      <c r="D43" s="173"/>
      <c r="E43" s="173"/>
      <c r="F43" s="173"/>
      <c r="G43" s="173"/>
      <c r="H43" s="173"/>
      <c r="I43" s="173"/>
      <c r="J43" s="173"/>
      <c r="K43" s="173"/>
      <c r="L43" s="174"/>
    </row>
    <row r="44" spans="2:16" x14ac:dyDescent="0.25">
      <c r="B44" s="249"/>
      <c r="C44" s="173"/>
      <c r="D44" s="173"/>
      <c r="E44" s="173"/>
      <c r="F44" s="173"/>
      <c r="G44" s="173"/>
      <c r="H44" s="173"/>
      <c r="I44" s="173"/>
      <c r="J44" s="173"/>
      <c r="K44" s="173"/>
      <c r="L44" s="174"/>
    </row>
    <row r="45" spans="2:16" x14ac:dyDescent="0.25">
      <c r="B45" s="249">
        <v>6</v>
      </c>
      <c r="C45" s="173"/>
      <c r="D45" s="173"/>
      <c r="E45" s="173"/>
      <c r="F45" s="173"/>
      <c r="G45" s="173"/>
      <c r="H45" s="173"/>
      <c r="I45" s="173"/>
      <c r="J45" s="173"/>
      <c r="K45" s="173"/>
      <c r="L45" s="174"/>
    </row>
    <row r="46" spans="2:16" x14ac:dyDescent="0.25">
      <c r="B46" s="249"/>
      <c r="C46" s="173"/>
      <c r="D46" s="173"/>
      <c r="E46" s="173"/>
      <c r="F46" s="173"/>
      <c r="G46" s="173"/>
      <c r="H46" s="173"/>
      <c r="I46" s="173"/>
      <c r="J46" s="173"/>
      <c r="K46" s="173"/>
      <c r="L46" s="174"/>
    </row>
    <row r="47" spans="2:16" x14ac:dyDescent="0.25">
      <c r="B47" s="249">
        <v>7</v>
      </c>
      <c r="C47" s="173"/>
      <c r="D47" s="173"/>
      <c r="E47" s="173"/>
      <c r="F47" s="173"/>
      <c r="G47" s="173"/>
      <c r="H47" s="173"/>
      <c r="I47" s="173"/>
      <c r="J47" s="173"/>
      <c r="K47" s="173"/>
      <c r="L47" s="174"/>
    </row>
    <row r="48" spans="2:16" x14ac:dyDescent="0.25">
      <c r="B48" s="249"/>
      <c r="C48" s="173"/>
      <c r="D48" s="173"/>
      <c r="E48" s="173"/>
      <c r="F48" s="173"/>
      <c r="G48" s="173"/>
      <c r="H48" s="173"/>
      <c r="I48" s="173"/>
      <c r="J48" s="173"/>
      <c r="K48" s="173"/>
      <c r="L48" s="174"/>
    </row>
    <row r="49" spans="1:16" x14ac:dyDescent="0.25">
      <c r="B49" s="249">
        <v>8</v>
      </c>
      <c r="C49" s="173"/>
      <c r="D49" s="173"/>
      <c r="E49" s="173"/>
      <c r="F49" s="173"/>
      <c r="G49" s="173"/>
      <c r="H49" s="173"/>
      <c r="I49" s="173"/>
      <c r="J49" s="173"/>
      <c r="K49" s="173"/>
      <c r="L49" s="174"/>
    </row>
    <row r="50" spans="1:16" x14ac:dyDescent="0.25">
      <c r="B50" s="249"/>
      <c r="C50" s="173"/>
      <c r="D50" s="173"/>
      <c r="E50" s="173"/>
      <c r="F50" s="173"/>
      <c r="G50" s="173"/>
      <c r="H50" s="173"/>
      <c r="I50" s="173"/>
      <c r="J50" s="173"/>
      <c r="K50" s="173"/>
      <c r="L50" s="174"/>
    </row>
    <row r="51" spans="1:16" x14ac:dyDescent="0.25">
      <c r="B51" s="249">
        <v>9</v>
      </c>
      <c r="C51" s="173"/>
      <c r="D51" s="173"/>
      <c r="E51" s="173"/>
      <c r="F51" s="173"/>
      <c r="G51" s="173"/>
      <c r="H51" s="173"/>
      <c r="I51" s="173"/>
      <c r="J51" s="173"/>
      <c r="K51" s="173"/>
      <c r="L51" s="174"/>
    </row>
    <row r="52" spans="1:16" x14ac:dyDescent="0.25">
      <c r="B52" s="249"/>
      <c r="C52" s="173"/>
      <c r="D52" s="173"/>
      <c r="E52" s="173"/>
      <c r="F52" s="173"/>
      <c r="G52" s="173"/>
      <c r="H52" s="173"/>
      <c r="I52" s="173"/>
      <c r="J52" s="173"/>
      <c r="K52" s="173"/>
      <c r="L52" s="174"/>
    </row>
    <row r="53" spans="1:16" x14ac:dyDescent="0.25">
      <c r="B53" s="249">
        <v>10</v>
      </c>
      <c r="C53" s="173"/>
      <c r="D53" s="173"/>
      <c r="E53" s="173"/>
      <c r="F53" s="173"/>
      <c r="G53" s="173"/>
      <c r="H53" s="173"/>
      <c r="I53" s="173"/>
      <c r="J53" s="173"/>
      <c r="K53" s="173"/>
      <c r="L53" s="174"/>
    </row>
    <row r="54" spans="1:16" x14ac:dyDescent="0.25">
      <c r="B54" s="249"/>
      <c r="C54" s="173"/>
      <c r="D54" s="173"/>
      <c r="E54" s="173"/>
      <c r="F54" s="173"/>
      <c r="G54" s="173"/>
      <c r="H54" s="173"/>
      <c r="I54" s="173"/>
      <c r="J54" s="173"/>
      <c r="K54" s="173"/>
      <c r="L54" s="174"/>
    </row>
    <row r="55" spans="1:16" s="29" customFormat="1" x14ac:dyDescent="0.25">
      <c r="A55" s="13"/>
      <c r="B55" s="58"/>
      <c r="C55" s="59"/>
      <c r="D55" s="59"/>
      <c r="E55" s="59"/>
      <c r="F55" s="59"/>
      <c r="G55" s="59"/>
      <c r="H55" s="59"/>
      <c r="I55" s="59"/>
      <c r="J55" s="59"/>
      <c r="K55" s="59"/>
      <c r="L55" s="60"/>
    </row>
    <row r="56" spans="1:16" x14ac:dyDescent="0.25">
      <c r="B56" s="221" t="s">
        <v>23</v>
      </c>
      <c r="C56" s="222"/>
      <c r="D56" s="222"/>
      <c r="E56" s="222"/>
      <c r="F56" s="222"/>
      <c r="G56" s="222"/>
      <c r="H56" s="222"/>
      <c r="I56" s="222"/>
      <c r="J56" s="222"/>
      <c r="K56" s="222"/>
      <c r="L56" s="223"/>
    </row>
    <row r="57" spans="1:16" x14ac:dyDescent="0.25">
      <c r="B57" s="20"/>
      <c r="C57" s="21"/>
      <c r="D57" s="21"/>
      <c r="E57" s="22"/>
      <c r="F57" s="22"/>
      <c r="G57" s="22"/>
      <c r="H57" s="22"/>
      <c r="I57" s="22"/>
      <c r="J57" s="22"/>
      <c r="K57" s="22"/>
      <c r="L57" s="23"/>
    </row>
    <row r="58" spans="1:16" x14ac:dyDescent="0.25">
      <c r="B58" s="130" t="str">
        <f>IF(Intro!$G$21="English",O58,P58)</f>
        <v>Provide the number of your members involved in the production of the goods since January 1, 2023.</v>
      </c>
      <c r="C58" s="131"/>
      <c r="D58" s="131"/>
      <c r="E58" s="131"/>
      <c r="F58" s="131"/>
      <c r="G58" s="131"/>
      <c r="H58" s="131"/>
      <c r="I58" s="131"/>
      <c r="J58" s="131"/>
      <c r="K58" s="131"/>
      <c r="L58" s="132"/>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ht="15" x14ac:dyDescent="0.25">
      <c r="B60" s="257" t="str">
        <f>IF(Intro!$G$21="English",O60,P60)</f>
        <v>Members employed</v>
      </c>
      <c r="C60" s="258"/>
      <c r="D60" s="258"/>
      <c r="E60" s="258"/>
      <c r="F60" s="258"/>
      <c r="G60" s="259"/>
      <c r="H60" s="263">
        <f>Variables!$B$6</f>
        <v>2023</v>
      </c>
      <c r="I60" s="263">
        <f>H60+1</f>
        <v>2024</v>
      </c>
      <c r="J60" s="263">
        <f>I60+1</f>
        <v>2025</v>
      </c>
      <c r="K60"/>
      <c r="L60" s="23"/>
      <c r="O60" s="3" t="s">
        <v>123</v>
      </c>
      <c r="P60" s="3" t="s">
        <v>124</v>
      </c>
    </row>
    <row r="61" spans="1:16" ht="15" x14ac:dyDescent="0.25">
      <c r="B61" s="260"/>
      <c r="C61" s="261"/>
      <c r="D61" s="261"/>
      <c r="E61" s="261"/>
      <c r="F61" s="261"/>
      <c r="G61" s="262"/>
      <c r="H61" s="264"/>
      <c r="I61" s="264"/>
      <c r="J61" s="264"/>
      <c r="K61"/>
      <c r="L61" s="23"/>
    </row>
    <row r="62" spans="1:16" ht="15" x14ac:dyDescent="0.25">
      <c r="B62" s="247" t="str">
        <f>IF(C35="","-",C35)</f>
        <v>-</v>
      </c>
      <c r="C62" s="248"/>
      <c r="D62" s="248"/>
      <c r="E62" s="248"/>
      <c r="F62" s="248"/>
      <c r="G62" s="86" t="s">
        <v>109</v>
      </c>
      <c r="H62" s="87"/>
      <c r="I62" s="87"/>
      <c r="J62" s="87"/>
      <c r="K62"/>
      <c r="L62" s="23"/>
    </row>
    <row r="63" spans="1:16" ht="15" x14ac:dyDescent="0.25">
      <c r="B63" s="247" t="str">
        <f>IF(C37="","-",C37)</f>
        <v>-</v>
      </c>
      <c r="C63" s="248"/>
      <c r="D63" s="248"/>
      <c r="E63" s="248"/>
      <c r="F63" s="248"/>
      <c r="G63" s="86" t="s">
        <v>109</v>
      </c>
      <c r="H63" s="87"/>
      <c r="I63" s="87"/>
      <c r="J63" s="87"/>
      <c r="K63"/>
      <c r="L63" s="23"/>
    </row>
    <row r="64" spans="1:16" ht="15" x14ac:dyDescent="0.25">
      <c r="B64" s="247" t="str">
        <f>IF(C39="","-",C39)</f>
        <v>-</v>
      </c>
      <c r="C64" s="248"/>
      <c r="D64" s="248"/>
      <c r="E64" s="248"/>
      <c r="F64" s="248"/>
      <c r="G64" s="86" t="s">
        <v>109</v>
      </c>
      <c r="H64" s="87"/>
      <c r="I64" s="87"/>
      <c r="J64" s="87"/>
      <c r="K64"/>
      <c r="L64" s="23"/>
    </row>
    <row r="65" spans="1:16" ht="15" x14ac:dyDescent="0.25">
      <c r="B65" s="247" t="str">
        <f>IF(C41="","-",C41)</f>
        <v>-</v>
      </c>
      <c r="C65" s="248"/>
      <c r="D65" s="248"/>
      <c r="E65" s="248"/>
      <c r="F65" s="248"/>
      <c r="G65" s="86" t="s">
        <v>109</v>
      </c>
      <c r="H65" s="87"/>
      <c r="I65" s="87"/>
      <c r="J65" s="87"/>
      <c r="K65"/>
      <c r="L65" s="23"/>
    </row>
    <row r="66" spans="1:16" ht="15" x14ac:dyDescent="0.25">
      <c r="B66" s="247" t="str">
        <f>IF(C43="","-",C43)</f>
        <v>-</v>
      </c>
      <c r="C66" s="248"/>
      <c r="D66" s="248"/>
      <c r="E66" s="248"/>
      <c r="F66" s="248"/>
      <c r="G66" s="86" t="s">
        <v>109</v>
      </c>
      <c r="H66" s="87"/>
      <c r="I66" s="87"/>
      <c r="J66" s="87"/>
      <c r="K66"/>
      <c r="L66" s="23"/>
    </row>
    <row r="67" spans="1:16" ht="15" x14ac:dyDescent="0.25">
      <c r="B67" s="247" t="str">
        <f>IF(C45="","-",C45)</f>
        <v>-</v>
      </c>
      <c r="C67" s="248"/>
      <c r="D67" s="248"/>
      <c r="E67" s="248"/>
      <c r="F67" s="248"/>
      <c r="G67" s="86" t="s">
        <v>109</v>
      </c>
      <c r="H67" s="87"/>
      <c r="I67" s="87"/>
      <c r="J67" s="87"/>
      <c r="K67"/>
      <c r="L67" s="23"/>
    </row>
    <row r="68" spans="1:16" ht="15" x14ac:dyDescent="0.25">
      <c r="B68" s="247" t="str">
        <f>IF(C47="","-",C47)</f>
        <v>-</v>
      </c>
      <c r="C68" s="248"/>
      <c r="D68" s="248"/>
      <c r="E68" s="248"/>
      <c r="F68" s="248"/>
      <c r="G68" s="86" t="s">
        <v>109</v>
      </c>
      <c r="H68" s="87"/>
      <c r="I68" s="87"/>
      <c r="J68" s="87"/>
      <c r="K68"/>
      <c r="L68" s="23"/>
    </row>
    <row r="69" spans="1:16" ht="15" x14ac:dyDescent="0.25">
      <c r="B69" s="247" t="str">
        <f>IF(C49="","-",C49)</f>
        <v>-</v>
      </c>
      <c r="C69" s="248"/>
      <c r="D69" s="248"/>
      <c r="E69" s="248"/>
      <c r="F69" s="248"/>
      <c r="G69" s="86" t="s">
        <v>109</v>
      </c>
      <c r="H69" s="87"/>
      <c r="I69" s="87"/>
      <c r="J69" s="87"/>
      <c r="K69"/>
      <c r="L69" s="23"/>
    </row>
    <row r="70" spans="1:16" ht="15" x14ac:dyDescent="0.25">
      <c r="B70" s="247" t="str">
        <f>IF(C51="","-",C51)</f>
        <v>-</v>
      </c>
      <c r="C70" s="248"/>
      <c r="D70" s="248"/>
      <c r="E70" s="248"/>
      <c r="F70" s="248"/>
      <c r="G70" s="86" t="s">
        <v>109</v>
      </c>
      <c r="H70" s="87"/>
      <c r="I70" s="87"/>
      <c r="J70" s="87"/>
      <c r="K70"/>
      <c r="L70" s="23"/>
    </row>
    <row r="71" spans="1:16" ht="15" x14ac:dyDescent="0.25">
      <c r="B71" s="247" t="str">
        <f>IF(C53="","-",C53)</f>
        <v>-</v>
      </c>
      <c r="C71" s="248"/>
      <c r="D71" s="248"/>
      <c r="E71" s="248"/>
      <c r="F71" s="248"/>
      <c r="G71" s="86" t="s">
        <v>109</v>
      </c>
      <c r="H71" s="87"/>
      <c r="I71" s="87"/>
      <c r="J71" s="87"/>
      <c r="K71"/>
      <c r="L71" s="23"/>
    </row>
    <row r="72" spans="1:16" s="14" customFormat="1" ht="15" x14ac:dyDescent="0.25">
      <c r="A72" s="13"/>
      <c r="B72" s="250" t="str">
        <f>IF(Intro!$G$21="English",O72,P72)</f>
        <v>Total members employed</v>
      </c>
      <c r="C72" s="251"/>
      <c r="D72" s="251"/>
      <c r="E72" s="251"/>
      <c r="F72" s="251"/>
      <c r="G72" s="88" t="s">
        <v>109</v>
      </c>
      <c r="H72" s="89">
        <f>SUM(H62:H71)</f>
        <v>0</v>
      </c>
      <c r="I72" s="89">
        <f t="shared" ref="I72:J72" si="0">SUM(I62:I71)</f>
        <v>0</v>
      </c>
      <c r="J72" s="89">
        <f t="shared" si="0"/>
        <v>0</v>
      </c>
      <c r="K72"/>
      <c r="L72" s="23"/>
      <c r="O72" s="14" t="s">
        <v>125</v>
      </c>
      <c r="P72" s="14" t="s">
        <v>127</v>
      </c>
    </row>
    <row r="73" spans="1:16" s="14" customFormat="1" ht="15" x14ac:dyDescent="0.25">
      <c r="A73" s="13"/>
      <c r="B73" s="252" t="str">
        <f>IF(Intro!$G$21="English",O73,P73)</f>
        <v>Total unionized workplaces</v>
      </c>
      <c r="C73" s="253"/>
      <c r="D73" s="253"/>
      <c r="E73" s="253"/>
      <c r="F73" s="253"/>
      <c r="G73" s="88" t="s">
        <v>109</v>
      </c>
      <c r="H73" s="89">
        <f>COUNTIFS(H62:H71,"&gt;0")</f>
        <v>0</v>
      </c>
      <c r="I73" s="89">
        <f t="shared" ref="I73:J73" si="1">COUNTIFS(I62:I71,"&gt;0")</f>
        <v>0</v>
      </c>
      <c r="J73" s="89">
        <f t="shared" si="1"/>
        <v>0</v>
      </c>
      <c r="K73"/>
      <c r="L73" s="23"/>
      <c r="O73" s="14" t="s">
        <v>126</v>
      </c>
      <c r="P73" s="14" t="s">
        <v>128</v>
      </c>
    </row>
    <row r="74" spans="1:16" s="29" customFormat="1" x14ac:dyDescent="0.25">
      <c r="A74" s="46"/>
      <c r="B74" s="58"/>
      <c r="C74" s="59"/>
      <c r="D74" s="59"/>
      <c r="E74" s="59"/>
      <c r="F74" s="59"/>
      <c r="G74" s="59"/>
      <c r="H74" s="59"/>
      <c r="I74" s="59"/>
      <c r="J74" s="59"/>
      <c r="K74" s="59"/>
      <c r="L74" s="60"/>
    </row>
    <row r="75" spans="1:16" s="14" customFormat="1" x14ac:dyDescent="0.25">
      <c r="A75" s="13"/>
      <c r="B75" s="221" t="s">
        <v>24</v>
      </c>
      <c r="C75" s="222"/>
      <c r="D75" s="222"/>
      <c r="E75" s="222"/>
      <c r="F75" s="222"/>
      <c r="G75" s="222"/>
      <c r="H75" s="222"/>
      <c r="I75" s="222"/>
      <c r="J75" s="222"/>
      <c r="K75" s="222"/>
      <c r="L75" s="223"/>
      <c r="M75" s="55"/>
    </row>
    <row r="76" spans="1:16" s="29" customFormat="1" x14ac:dyDescent="0.25">
      <c r="A76" s="46"/>
      <c r="B76" s="57"/>
      <c r="C76" s="47"/>
      <c r="D76" s="47"/>
      <c r="E76" s="47"/>
      <c r="F76" s="47"/>
      <c r="G76" s="47"/>
      <c r="H76" s="47"/>
      <c r="I76" s="47"/>
      <c r="J76" s="47"/>
      <c r="K76" s="47"/>
      <c r="L76" s="48"/>
    </row>
    <row r="77" spans="1:16" s="29" customFormat="1" x14ac:dyDescent="0.25">
      <c r="A77" s="46"/>
      <c r="B77" s="148" t="str">
        <f>IF(Intro!$G$21="English",O77,P77)</f>
        <v>Provide details of any significant changes in membership and unionization of workplaces involved in the production of the goods since January 1, 2023.</v>
      </c>
      <c r="C77" s="149"/>
      <c r="D77" s="149"/>
      <c r="E77" s="149"/>
      <c r="F77" s="149"/>
      <c r="G77" s="149"/>
      <c r="H77" s="149"/>
      <c r="I77" s="149"/>
      <c r="J77" s="149"/>
      <c r="K77" s="149"/>
      <c r="L77" s="150"/>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148"/>
      <c r="C78" s="149"/>
      <c r="D78" s="149"/>
      <c r="E78" s="149"/>
      <c r="F78" s="149"/>
      <c r="G78" s="149"/>
      <c r="H78" s="149"/>
      <c r="I78" s="149"/>
      <c r="J78" s="149"/>
      <c r="K78" s="149"/>
      <c r="L78" s="150"/>
    </row>
    <row r="79" spans="1:16" s="29" customFormat="1" x14ac:dyDescent="0.25">
      <c r="A79" s="46"/>
      <c r="B79" s="57"/>
      <c r="C79" s="47"/>
      <c r="D79" s="47"/>
      <c r="E79" s="47"/>
      <c r="F79" s="47"/>
      <c r="G79" s="47"/>
      <c r="H79" s="47"/>
      <c r="I79" s="47"/>
      <c r="J79" s="47"/>
      <c r="K79" s="47"/>
      <c r="L79" s="48"/>
    </row>
    <row r="80" spans="1:16" x14ac:dyDescent="0.25">
      <c r="B80" s="85"/>
      <c r="C80" s="230" t="str">
        <f>IF(Intro!$G$21="English",O80,P80)</f>
        <v>Firm Name and Facility</v>
      </c>
      <c r="D80" s="230"/>
      <c r="E80" s="230"/>
      <c r="F80" s="219" t="str">
        <f>IF(Intro!$G$21="English",O82,P82)</f>
        <v>Actions affecting members (closure, disposal of assets, changes in technology or other changes)</v>
      </c>
      <c r="G80" s="219"/>
      <c r="H80" s="219"/>
      <c r="I80" s="219"/>
      <c r="J80" s="219"/>
      <c r="K80" s="219"/>
      <c r="L80" s="220"/>
      <c r="O80" s="3" t="s">
        <v>41</v>
      </c>
      <c r="P80" s="3" t="s">
        <v>44</v>
      </c>
    </row>
    <row r="81" spans="2:16" x14ac:dyDescent="0.25">
      <c r="B81" s="85"/>
      <c r="C81" s="230"/>
      <c r="D81" s="230"/>
      <c r="E81" s="230"/>
      <c r="F81" s="219"/>
      <c r="G81" s="219"/>
      <c r="H81" s="219"/>
      <c r="I81" s="219"/>
      <c r="J81" s="219"/>
      <c r="K81" s="219"/>
      <c r="L81" s="220"/>
    </row>
    <row r="82" spans="2:16" x14ac:dyDescent="0.25">
      <c r="B82" s="249">
        <v>1</v>
      </c>
      <c r="C82" s="218" t="str">
        <f>IF(C35="","-",C35)</f>
        <v>-</v>
      </c>
      <c r="D82" s="218"/>
      <c r="E82" s="218"/>
      <c r="F82" s="173"/>
      <c r="G82" s="173"/>
      <c r="H82" s="173"/>
      <c r="I82" s="173"/>
      <c r="J82" s="173"/>
      <c r="K82" s="173"/>
      <c r="L82" s="174"/>
      <c r="O82" s="3" t="s">
        <v>129</v>
      </c>
      <c r="P82" s="3" t="s">
        <v>130</v>
      </c>
    </row>
    <row r="83" spans="2:16" x14ac:dyDescent="0.25">
      <c r="B83" s="249"/>
      <c r="C83" s="218"/>
      <c r="D83" s="218"/>
      <c r="E83" s="218"/>
      <c r="F83" s="173"/>
      <c r="G83" s="173"/>
      <c r="H83" s="173"/>
      <c r="I83" s="173"/>
      <c r="J83" s="173"/>
      <c r="K83" s="173"/>
      <c r="L83" s="174"/>
    </row>
    <row r="84" spans="2:16" x14ac:dyDescent="0.25">
      <c r="B84" s="249"/>
      <c r="C84" s="218"/>
      <c r="D84" s="218"/>
      <c r="E84" s="218"/>
      <c r="F84" s="173"/>
      <c r="G84" s="173"/>
      <c r="H84" s="173"/>
      <c r="I84" s="173"/>
      <c r="J84" s="173"/>
      <c r="K84" s="173"/>
      <c r="L84" s="174"/>
    </row>
    <row r="85" spans="2:16" x14ac:dyDescent="0.25">
      <c r="B85" s="249"/>
      <c r="C85" s="218"/>
      <c r="D85" s="218"/>
      <c r="E85" s="218"/>
      <c r="F85" s="173"/>
      <c r="G85" s="173"/>
      <c r="H85" s="173"/>
      <c r="I85" s="173"/>
      <c r="J85" s="173"/>
      <c r="K85" s="173"/>
      <c r="L85" s="174"/>
    </row>
    <row r="86" spans="2:16" x14ac:dyDescent="0.25">
      <c r="B86" s="249">
        <v>2</v>
      </c>
      <c r="C86" s="218" t="str">
        <f>IF(C37="","-",C37)</f>
        <v>-</v>
      </c>
      <c r="D86" s="218"/>
      <c r="E86" s="218"/>
      <c r="F86" s="173"/>
      <c r="G86" s="173"/>
      <c r="H86" s="173"/>
      <c r="I86" s="173"/>
      <c r="J86" s="173"/>
      <c r="K86" s="173"/>
      <c r="L86" s="174"/>
    </row>
    <row r="87" spans="2:16" x14ac:dyDescent="0.25">
      <c r="B87" s="249"/>
      <c r="C87" s="218"/>
      <c r="D87" s="218"/>
      <c r="E87" s="218"/>
      <c r="F87" s="173"/>
      <c r="G87" s="173"/>
      <c r="H87" s="173"/>
      <c r="I87" s="173"/>
      <c r="J87" s="173"/>
      <c r="K87" s="173"/>
      <c r="L87" s="174"/>
    </row>
    <row r="88" spans="2:16" x14ac:dyDescent="0.25">
      <c r="B88" s="249"/>
      <c r="C88" s="218"/>
      <c r="D88" s="218"/>
      <c r="E88" s="218"/>
      <c r="F88" s="173"/>
      <c r="G88" s="173"/>
      <c r="H88" s="173"/>
      <c r="I88" s="173"/>
      <c r="J88" s="173"/>
      <c r="K88" s="173"/>
      <c r="L88" s="174"/>
    </row>
    <row r="89" spans="2:16" x14ac:dyDescent="0.25">
      <c r="B89" s="249"/>
      <c r="C89" s="186"/>
      <c r="D89" s="186"/>
      <c r="E89" s="186"/>
      <c r="F89" s="173"/>
      <c r="G89" s="173"/>
      <c r="H89" s="173"/>
      <c r="I89" s="173"/>
      <c r="J89" s="173"/>
      <c r="K89" s="173"/>
      <c r="L89" s="174"/>
    </row>
    <row r="90" spans="2:16" x14ac:dyDescent="0.25">
      <c r="B90" s="249">
        <v>3</v>
      </c>
      <c r="C90" s="218" t="str">
        <f>IF(C39="","-",C39)</f>
        <v>-</v>
      </c>
      <c r="D90" s="218"/>
      <c r="E90" s="218"/>
      <c r="F90" s="173"/>
      <c r="G90" s="173"/>
      <c r="H90" s="173"/>
      <c r="I90" s="173"/>
      <c r="J90" s="173"/>
      <c r="K90" s="173"/>
      <c r="L90" s="174"/>
    </row>
    <row r="91" spans="2:16" x14ac:dyDescent="0.25">
      <c r="B91" s="249"/>
      <c r="C91" s="218"/>
      <c r="D91" s="218"/>
      <c r="E91" s="218"/>
      <c r="F91" s="173"/>
      <c r="G91" s="173"/>
      <c r="H91" s="173"/>
      <c r="I91" s="173"/>
      <c r="J91" s="173"/>
      <c r="K91" s="173"/>
      <c r="L91" s="174"/>
    </row>
    <row r="92" spans="2:16" x14ac:dyDescent="0.25">
      <c r="B92" s="249"/>
      <c r="C92" s="218"/>
      <c r="D92" s="218"/>
      <c r="E92" s="218"/>
      <c r="F92" s="173"/>
      <c r="G92" s="173"/>
      <c r="H92" s="173"/>
      <c r="I92" s="173"/>
      <c r="J92" s="173"/>
      <c r="K92" s="173"/>
      <c r="L92" s="174"/>
    </row>
    <row r="93" spans="2:16" x14ac:dyDescent="0.25">
      <c r="B93" s="249"/>
      <c r="C93" s="186"/>
      <c r="D93" s="186"/>
      <c r="E93" s="186"/>
      <c r="F93" s="173"/>
      <c r="G93" s="173"/>
      <c r="H93" s="173"/>
      <c r="I93" s="173"/>
      <c r="J93" s="173"/>
      <c r="K93" s="173"/>
      <c r="L93" s="174"/>
    </row>
    <row r="94" spans="2:16" x14ac:dyDescent="0.25">
      <c r="B94" s="249">
        <v>4</v>
      </c>
      <c r="C94" s="218" t="str">
        <f>IF(C41="","-",C41)</f>
        <v>-</v>
      </c>
      <c r="D94" s="218"/>
      <c r="E94" s="218"/>
      <c r="F94" s="173"/>
      <c r="G94" s="173"/>
      <c r="H94" s="173"/>
      <c r="I94" s="173"/>
      <c r="J94" s="173"/>
      <c r="K94" s="173"/>
      <c r="L94" s="174"/>
    </row>
    <row r="95" spans="2:16" x14ac:dyDescent="0.25">
      <c r="B95" s="249"/>
      <c r="C95" s="218"/>
      <c r="D95" s="218"/>
      <c r="E95" s="218"/>
      <c r="F95" s="173"/>
      <c r="G95" s="173"/>
      <c r="H95" s="173"/>
      <c r="I95" s="173"/>
      <c r="J95" s="173"/>
      <c r="K95" s="173"/>
      <c r="L95" s="174"/>
    </row>
    <row r="96" spans="2:16" x14ac:dyDescent="0.25">
      <c r="B96" s="249"/>
      <c r="C96" s="218"/>
      <c r="D96" s="218"/>
      <c r="E96" s="218"/>
      <c r="F96" s="173"/>
      <c r="G96" s="173"/>
      <c r="H96" s="173"/>
      <c r="I96" s="173"/>
      <c r="J96" s="173"/>
      <c r="K96" s="173"/>
      <c r="L96" s="174"/>
    </row>
    <row r="97" spans="2:12" x14ac:dyDescent="0.25">
      <c r="B97" s="249"/>
      <c r="C97" s="186"/>
      <c r="D97" s="186"/>
      <c r="E97" s="186"/>
      <c r="F97" s="173"/>
      <c r="G97" s="173"/>
      <c r="H97" s="173"/>
      <c r="I97" s="173"/>
      <c r="J97" s="173"/>
      <c r="K97" s="173"/>
      <c r="L97" s="174"/>
    </row>
    <row r="98" spans="2:12" x14ac:dyDescent="0.25">
      <c r="B98" s="249">
        <v>5</v>
      </c>
      <c r="C98" s="218" t="str">
        <f>IF(C43="","-",C43)</f>
        <v>-</v>
      </c>
      <c r="D98" s="218"/>
      <c r="E98" s="218"/>
      <c r="F98" s="173"/>
      <c r="G98" s="173"/>
      <c r="H98" s="173"/>
      <c r="I98" s="173"/>
      <c r="J98" s="173"/>
      <c r="K98" s="173"/>
      <c r="L98" s="174"/>
    </row>
    <row r="99" spans="2:12" x14ac:dyDescent="0.25">
      <c r="B99" s="249"/>
      <c r="C99" s="218"/>
      <c r="D99" s="218"/>
      <c r="E99" s="218"/>
      <c r="F99" s="173"/>
      <c r="G99" s="173"/>
      <c r="H99" s="173"/>
      <c r="I99" s="173"/>
      <c r="J99" s="173"/>
      <c r="K99" s="173"/>
      <c r="L99" s="174"/>
    </row>
    <row r="100" spans="2:12" x14ac:dyDescent="0.25">
      <c r="B100" s="249"/>
      <c r="C100" s="218"/>
      <c r="D100" s="218"/>
      <c r="E100" s="218"/>
      <c r="F100" s="173"/>
      <c r="G100" s="173"/>
      <c r="H100" s="173"/>
      <c r="I100" s="173"/>
      <c r="J100" s="173"/>
      <c r="K100" s="173"/>
      <c r="L100" s="174"/>
    </row>
    <row r="101" spans="2:12" x14ac:dyDescent="0.25">
      <c r="B101" s="249"/>
      <c r="C101" s="186"/>
      <c r="D101" s="186"/>
      <c r="E101" s="186"/>
      <c r="F101" s="173"/>
      <c r="G101" s="173"/>
      <c r="H101" s="173"/>
      <c r="I101" s="173"/>
      <c r="J101" s="173"/>
      <c r="K101" s="173"/>
      <c r="L101" s="174"/>
    </row>
    <row r="102" spans="2:12" x14ac:dyDescent="0.25">
      <c r="B102" s="249">
        <v>6</v>
      </c>
      <c r="C102" s="218" t="str">
        <f>IF(C45="","-",C45)</f>
        <v>-</v>
      </c>
      <c r="D102" s="218"/>
      <c r="E102" s="218"/>
      <c r="F102" s="173"/>
      <c r="G102" s="173"/>
      <c r="H102" s="173"/>
      <c r="I102" s="173"/>
      <c r="J102" s="173"/>
      <c r="K102" s="173"/>
      <c r="L102" s="174"/>
    </row>
    <row r="103" spans="2:12" x14ac:dyDescent="0.25">
      <c r="B103" s="249"/>
      <c r="C103" s="218"/>
      <c r="D103" s="218"/>
      <c r="E103" s="218"/>
      <c r="F103" s="173"/>
      <c r="G103" s="173"/>
      <c r="H103" s="173"/>
      <c r="I103" s="173"/>
      <c r="J103" s="173"/>
      <c r="K103" s="173"/>
      <c r="L103" s="174"/>
    </row>
    <row r="104" spans="2:12" x14ac:dyDescent="0.25">
      <c r="B104" s="249"/>
      <c r="C104" s="218"/>
      <c r="D104" s="218"/>
      <c r="E104" s="218"/>
      <c r="F104" s="173"/>
      <c r="G104" s="173"/>
      <c r="H104" s="173"/>
      <c r="I104" s="173"/>
      <c r="J104" s="173"/>
      <c r="K104" s="173"/>
      <c r="L104" s="174"/>
    </row>
    <row r="105" spans="2:12" x14ac:dyDescent="0.25">
      <c r="B105" s="249"/>
      <c r="C105" s="186"/>
      <c r="D105" s="186"/>
      <c r="E105" s="186"/>
      <c r="F105" s="173"/>
      <c r="G105" s="173"/>
      <c r="H105" s="173"/>
      <c r="I105" s="173"/>
      <c r="J105" s="173"/>
      <c r="K105" s="173"/>
      <c r="L105" s="174"/>
    </row>
    <row r="106" spans="2:12" x14ac:dyDescent="0.25">
      <c r="B106" s="249">
        <v>7</v>
      </c>
      <c r="C106" s="218" t="str">
        <f>IF(C47="","-",C47)</f>
        <v>-</v>
      </c>
      <c r="D106" s="218"/>
      <c r="E106" s="218"/>
      <c r="F106" s="173"/>
      <c r="G106" s="173"/>
      <c r="H106" s="173"/>
      <c r="I106" s="173"/>
      <c r="J106" s="173"/>
      <c r="K106" s="173"/>
      <c r="L106" s="174"/>
    </row>
    <row r="107" spans="2:12" x14ac:dyDescent="0.25">
      <c r="B107" s="249"/>
      <c r="C107" s="218"/>
      <c r="D107" s="218"/>
      <c r="E107" s="218"/>
      <c r="F107" s="173"/>
      <c r="G107" s="173"/>
      <c r="H107" s="173"/>
      <c r="I107" s="173"/>
      <c r="J107" s="173"/>
      <c r="K107" s="173"/>
      <c r="L107" s="174"/>
    </row>
    <row r="108" spans="2:12" x14ac:dyDescent="0.25">
      <c r="B108" s="249"/>
      <c r="C108" s="218"/>
      <c r="D108" s="218"/>
      <c r="E108" s="218"/>
      <c r="F108" s="173"/>
      <c r="G108" s="173"/>
      <c r="H108" s="173"/>
      <c r="I108" s="173"/>
      <c r="J108" s="173"/>
      <c r="K108" s="173"/>
      <c r="L108" s="174"/>
    </row>
    <row r="109" spans="2:12" x14ac:dyDescent="0.25">
      <c r="B109" s="249"/>
      <c r="C109" s="186"/>
      <c r="D109" s="186"/>
      <c r="E109" s="186"/>
      <c r="F109" s="173"/>
      <c r="G109" s="173"/>
      <c r="H109" s="173"/>
      <c r="I109" s="173"/>
      <c r="J109" s="173"/>
      <c r="K109" s="173"/>
      <c r="L109" s="174"/>
    </row>
    <row r="110" spans="2:12" x14ac:dyDescent="0.25">
      <c r="B110" s="249">
        <v>8</v>
      </c>
      <c r="C110" s="218" t="str">
        <f>IF(C49="","-",C49)</f>
        <v>-</v>
      </c>
      <c r="D110" s="218"/>
      <c r="E110" s="218"/>
      <c r="F110" s="173"/>
      <c r="G110" s="173"/>
      <c r="H110" s="173"/>
      <c r="I110" s="173"/>
      <c r="J110" s="173"/>
      <c r="K110" s="173"/>
      <c r="L110" s="174"/>
    </row>
    <row r="111" spans="2:12" x14ac:dyDescent="0.25">
      <c r="B111" s="249"/>
      <c r="C111" s="218"/>
      <c r="D111" s="218"/>
      <c r="E111" s="218"/>
      <c r="F111" s="173"/>
      <c r="G111" s="173"/>
      <c r="H111" s="173"/>
      <c r="I111" s="173"/>
      <c r="J111" s="173"/>
      <c r="K111" s="173"/>
      <c r="L111" s="174"/>
    </row>
    <row r="112" spans="2:12" x14ac:dyDescent="0.25">
      <c r="B112" s="249"/>
      <c r="C112" s="218"/>
      <c r="D112" s="218"/>
      <c r="E112" s="218"/>
      <c r="F112" s="173"/>
      <c r="G112" s="173"/>
      <c r="H112" s="173"/>
      <c r="I112" s="173"/>
      <c r="J112" s="173"/>
      <c r="K112" s="173"/>
      <c r="L112" s="174"/>
    </row>
    <row r="113" spans="1:16" x14ac:dyDescent="0.25">
      <c r="B113" s="249"/>
      <c r="C113" s="186"/>
      <c r="D113" s="186"/>
      <c r="E113" s="186"/>
      <c r="F113" s="173"/>
      <c r="G113" s="173"/>
      <c r="H113" s="173"/>
      <c r="I113" s="173"/>
      <c r="J113" s="173"/>
      <c r="K113" s="173"/>
      <c r="L113" s="174"/>
    </row>
    <row r="114" spans="1:16" x14ac:dyDescent="0.25">
      <c r="B114" s="249">
        <v>9</v>
      </c>
      <c r="C114" s="218" t="str">
        <f>IF(C51="","-",C51)</f>
        <v>-</v>
      </c>
      <c r="D114" s="218"/>
      <c r="E114" s="218"/>
      <c r="F114" s="173"/>
      <c r="G114" s="173"/>
      <c r="H114" s="173"/>
      <c r="I114" s="173"/>
      <c r="J114" s="173"/>
      <c r="K114" s="173"/>
      <c r="L114" s="174"/>
    </row>
    <row r="115" spans="1:16" x14ac:dyDescent="0.25">
      <c r="B115" s="249"/>
      <c r="C115" s="218"/>
      <c r="D115" s="218"/>
      <c r="E115" s="218"/>
      <c r="F115" s="173"/>
      <c r="G115" s="173"/>
      <c r="H115" s="173"/>
      <c r="I115" s="173"/>
      <c r="J115" s="173"/>
      <c r="K115" s="173"/>
      <c r="L115" s="174"/>
    </row>
    <row r="116" spans="1:16" x14ac:dyDescent="0.25">
      <c r="B116" s="249"/>
      <c r="C116" s="218"/>
      <c r="D116" s="218"/>
      <c r="E116" s="218"/>
      <c r="F116" s="173"/>
      <c r="G116" s="173"/>
      <c r="H116" s="173"/>
      <c r="I116" s="173"/>
      <c r="J116" s="173"/>
      <c r="K116" s="173"/>
      <c r="L116" s="174"/>
    </row>
    <row r="117" spans="1:16" x14ac:dyDescent="0.25">
      <c r="B117" s="249"/>
      <c r="C117" s="186"/>
      <c r="D117" s="186"/>
      <c r="E117" s="186"/>
      <c r="F117" s="173"/>
      <c r="G117" s="173"/>
      <c r="H117" s="173"/>
      <c r="I117" s="173"/>
      <c r="J117" s="173"/>
      <c r="K117" s="173"/>
      <c r="L117" s="174"/>
    </row>
    <row r="118" spans="1:16" x14ac:dyDescent="0.25">
      <c r="B118" s="249">
        <v>10</v>
      </c>
      <c r="C118" s="218" t="str">
        <f>IF(C53="","-",C53)</f>
        <v>-</v>
      </c>
      <c r="D118" s="218"/>
      <c r="E118" s="218"/>
      <c r="F118" s="173"/>
      <c r="G118" s="173"/>
      <c r="H118" s="173"/>
      <c r="I118" s="173"/>
      <c r="J118" s="173"/>
      <c r="K118" s="173"/>
      <c r="L118" s="174"/>
    </row>
    <row r="119" spans="1:16" x14ac:dyDescent="0.25">
      <c r="B119" s="255"/>
      <c r="C119" s="232"/>
      <c r="D119" s="232"/>
      <c r="E119" s="232"/>
      <c r="F119" s="235"/>
      <c r="G119" s="235"/>
      <c r="H119" s="235"/>
      <c r="I119" s="235"/>
      <c r="J119" s="235"/>
      <c r="K119" s="235"/>
      <c r="L119" s="236"/>
    </row>
    <row r="120" spans="1:16" x14ac:dyDescent="0.25">
      <c r="B120" s="255"/>
      <c r="C120" s="232"/>
      <c r="D120" s="232"/>
      <c r="E120" s="232"/>
      <c r="F120" s="235"/>
      <c r="G120" s="235"/>
      <c r="H120" s="235"/>
      <c r="I120" s="235"/>
      <c r="J120" s="235"/>
      <c r="K120" s="235"/>
      <c r="L120" s="236"/>
    </row>
    <row r="121" spans="1:16" x14ac:dyDescent="0.25">
      <c r="B121" s="256"/>
      <c r="C121" s="233"/>
      <c r="D121" s="233"/>
      <c r="E121" s="233"/>
      <c r="F121" s="237"/>
      <c r="G121" s="237"/>
      <c r="H121" s="237"/>
      <c r="I121" s="237"/>
      <c r="J121" s="237"/>
      <c r="K121" s="237"/>
      <c r="L121" s="238"/>
    </row>
    <row r="122" spans="1:16" s="32" customFormat="1" x14ac:dyDescent="0.25">
      <c r="A122" s="61"/>
      <c r="B122" s="59"/>
      <c r="C122" s="59"/>
      <c r="D122" s="59"/>
      <c r="E122" s="59"/>
      <c r="F122" s="59"/>
      <c r="G122" s="59"/>
      <c r="H122" s="59"/>
      <c r="I122" s="59"/>
      <c r="J122" s="59"/>
      <c r="K122" s="59"/>
      <c r="L122" s="59"/>
    </row>
    <row r="123" spans="1:16" x14ac:dyDescent="0.25">
      <c r="B123" s="127" t="str">
        <f>IF(Intro!$G$21="English",O123,P123)</f>
        <v>COLLECTIVE AGREEMENTS</v>
      </c>
      <c r="C123" s="128"/>
      <c r="D123" s="128"/>
      <c r="E123" s="128"/>
      <c r="F123" s="128"/>
      <c r="G123" s="128"/>
      <c r="H123" s="128"/>
      <c r="I123" s="128"/>
      <c r="J123" s="128"/>
      <c r="K123" s="128"/>
      <c r="L123" s="129"/>
      <c r="M123" s="29"/>
      <c r="O123" s="77" t="s">
        <v>227</v>
      </c>
      <c r="P123" s="77" t="s">
        <v>228</v>
      </c>
    </row>
    <row r="124" spans="1:16" s="14" customFormat="1" x14ac:dyDescent="0.25">
      <c r="A124" s="13"/>
      <c r="B124" s="224" t="s">
        <v>25</v>
      </c>
      <c r="C124" s="225"/>
      <c r="D124" s="225"/>
      <c r="E124" s="225"/>
      <c r="F124" s="225"/>
      <c r="G124" s="225"/>
      <c r="H124" s="225"/>
      <c r="I124" s="225"/>
      <c r="J124" s="225"/>
      <c r="K124" s="225"/>
      <c r="L124" s="226"/>
      <c r="M124" s="55"/>
    </row>
    <row r="125" spans="1:16" s="29" customFormat="1" x14ac:dyDescent="0.25">
      <c r="A125" s="46"/>
      <c r="B125" s="57"/>
      <c r="C125" s="47"/>
      <c r="D125" s="47"/>
      <c r="E125" s="47"/>
      <c r="F125" s="47"/>
      <c r="G125" s="47"/>
      <c r="H125" s="47"/>
      <c r="I125" s="47"/>
      <c r="J125" s="47"/>
      <c r="K125" s="47"/>
      <c r="L125" s="48"/>
    </row>
    <row r="126" spans="1:16" s="29" customFormat="1" x14ac:dyDescent="0.25">
      <c r="A126" s="46"/>
      <c r="B126" s="148" t="str">
        <f>IF(Intro!$G$21="English",O126,P126)</f>
        <v>Provide information for all the collective agreements that were in place for members involved in the production of the goods since January 1, 2023.</v>
      </c>
      <c r="C126" s="149"/>
      <c r="D126" s="149"/>
      <c r="E126" s="149"/>
      <c r="F126" s="149"/>
      <c r="G126" s="149"/>
      <c r="H126" s="149"/>
      <c r="I126" s="149"/>
      <c r="J126" s="149"/>
      <c r="K126" s="149"/>
      <c r="L126" s="150"/>
      <c r="O126"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6"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7" spans="1:16" s="29" customFormat="1" x14ac:dyDescent="0.25">
      <c r="A127" s="46"/>
      <c r="B127" s="148"/>
      <c r="C127" s="149"/>
      <c r="D127" s="149"/>
      <c r="E127" s="149"/>
      <c r="F127" s="149"/>
      <c r="G127" s="149"/>
      <c r="H127" s="149"/>
      <c r="I127" s="149"/>
      <c r="J127" s="149"/>
      <c r="K127" s="149"/>
      <c r="L127" s="150"/>
    </row>
    <row r="128" spans="1:16" s="29" customFormat="1" x14ac:dyDescent="0.25">
      <c r="A128" s="46"/>
      <c r="B128" s="57"/>
      <c r="C128" s="47"/>
      <c r="D128" s="47"/>
      <c r="E128" s="47"/>
      <c r="F128" s="47"/>
      <c r="G128" s="47"/>
      <c r="H128" s="47"/>
      <c r="I128" s="47"/>
      <c r="J128" s="47"/>
      <c r="K128" s="47"/>
      <c r="L128" s="48"/>
      <c r="O128" s="3" t="s">
        <v>46</v>
      </c>
      <c r="P128" s="3" t="s">
        <v>250</v>
      </c>
    </row>
    <row r="129" spans="2:16" x14ac:dyDescent="0.25">
      <c r="B129" s="254" t="str">
        <f>IF(Intro!$G$21="English",O128,P128)</f>
        <v>Union local</v>
      </c>
      <c r="C129" s="230"/>
      <c r="D129" s="230"/>
      <c r="E129" s="230" t="str">
        <f>IF(Intro!$G$21="English",O129,P129)</f>
        <v>Prior Negotiating Period</v>
      </c>
      <c r="F129" s="230"/>
      <c r="G129" s="230" t="str">
        <f>IF(Intro!$G$21="English",O130,P130)</f>
        <v>Collective Agreement Start Date</v>
      </c>
      <c r="H129" s="230"/>
      <c r="I129" s="230" t="str">
        <f>IF(Intro!$G$21="English",O131,P131)</f>
        <v>Collective Agreement End Date</v>
      </c>
      <c r="J129" s="230"/>
      <c r="K129" s="230" t="str">
        <f>IF(Intro!$G$21="English",O132,P132)</f>
        <v>Next Negotiating Period</v>
      </c>
      <c r="L129" s="231"/>
      <c r="O129" s="3" t="s">
        <v>47</v>
      </c>
      <c r="P129" s="3" t="s">
        <v>48</v>
      </c>
    </row>
    <row r="130" spans="2:16" x14ac:dyDescent="0.25">
      <c r="B130" s="254"/>
      <c r="C130" s="230"/>
      <c r="D130" s="230"/>
      <c r="E130" s="230"/>
      <c r="F130" s="230"/>
      <c r="G130" s="230"/>
      <c r="H130" s="230"/>
      <c r="I130" s="230"/>
      <c r="J130" s="230"/>
      <c r="K130" s="230"/>
      <c r="L130" s="231"/>
      <c r="O130" s="3" t="s">
        <v>49</v>
      </c>
      <c r="P130" s="3" t="s">
        <v>50</v>
      </c>
    </row>
    <row r="131" spans="2:16" x14ac:dyDescent="0.25">
      <c r="B131" s="234"/>
      <c r="C131" s="173"/>
      <c r="D131" s="173"/>
      <c r="E131" s="173"/>
      <c r="F131" s="173"/>
      <c r="G131" s="173"/>
      <c r="H131" s="173"/>
      <c r="I131" s="173"/>
      <c r="J131" s="173"/>
      <c r="K131" s="173"/>
      <c r="L131" s="174"/>
      <c r="O131" s="3" t="s">
        <v>51</v>
      </c>
      <c r="P131" s="3" t="s">
        <v>52</v>
      </c>
    </row>
    <row r="132" spans="2:16" x14ac:dyDescent="0.25">
      <c r="B132" s="234"/>
      <c r="C132" s="173"/>
      <c r="D132" s="173"/>
      <c r="E132" s="173"/>
      <c r="F132" s="173"/>
      <c r="G132" s="173"/>
      <c r="H132" s="173"/>
      <c r="I132" s="173"/>
      <c r="J132" s="173"/>
      <c r="K132" s="173"/>
      <c r="L132" s="174"/>
      <c r="O132" s="3" t="s">
        <v>53</v>
      </c>
      <c r="P132" s="3" t="s">
        <v>54</v>
      </c>
    </row>
    <row r="133" spans="2:16" x14ac:dyDescent="0.25">
      <c r="B133" s="234"/>
      <c r="C133" s="173"/>
      <c r="D133" s="173"/>
      <c r="E133" s="173"/>
      <c r="F133" s="173"/>
      <c r="G133" s="173"/>
      <c r="H133" s="173"/>
      <c r="I133" s="173"/>
      <c r="J133" s="173"/>
      <c r="K133" s="173"/>
      <c r="L133" s="174"/>
    </row>
    <row r="134" spans="2:16" x14ac:dyDescent="0.25">
      <c r="B134" s="234"/>
      <c r="C134" s="173"/>
      <c r="D134" s="173"/>
      <c r="E134" s="173"/>
      <c r="F134" s="173"/>
      <c r="G134" s="173"/>
      <c r="H134" s="173"/>
      <c r="I134" s="173"/>
      <c r="J134" s="173"/>
      <c r="K134" s="173"/>
      <c r="L134" s="174"/>
    </row>
    <row r="135" spans="2:16" x14ac:dyDescent="0.25">
      <c r="B135" s="234"/>
      <c r="C135" s="173"/>
      <c r="D135" s="173"/>
      <c r="E135" s="173"/>
      <c r="F135" s="173"/>
      <c r="G135" s="173"/>
      <c r="H135" s="173"/>
      <c r="I135" s="173"/>
      <c r="J135" s="173"/>
      <c r="K135" s="173"/>
      <c r="L135" s="174"/>
    </row>
    <row r="136" spans="2:16" x14ac:dyDescent="0.25">
      <c r="B136" s="234"/>
      <c r="C136" s="173"/>
      <c r="D136" s="173"/>
      <c r="E136" s="173"/>
      <c r="F136" s="173"/>
      <c r="G136" s="173"/>
      <c r="H136" s="173"/>
      <c r="I136" s="173"/>
      <c r="J136" s="173"/>
      <c r="K136" s="173"/>
      <c r="L136" s="174"/>
    </row>
    <row r="137" spans="2:16" x14ac:dyDescent="0.25">
      <c r="B137" s="234"/>
      <c r="C137" s="173"/>
      <c r="D137" s="173"/>
      <c r="E137" s="173"/>
      <c r="F137" s="173"/>
      <c r="G137" s="173"/>
      <c r="H137" s="173"/>
      <c r="I137" s="173"/>
      <c r="J137" s="173"/>
      <c r="K137" s="173"/>
      <c r="L137" s="174"/>
    </row>
    <row r="138" spans="2:16" x14ac:dyDescent="0.25">
      <c r="B138" s="234"/>
      <c r="C138" s="173"/>
      <c r="D138" s="173"/>
      <c r="E138" s="173"/>
      <c r="F138" s="173"/>
      <c r="G138" s="173"/>
      <c r="H138" s="173"/>
      <c r="I138" s="173"/>
      <c r="J138" s="173"/>
      <c r="K138" s="173"/>
      <c r="L138" s="174"/>
    </row>
    <row r="139" spans="2:16" x14ac:dyDescent="0.25">
      <c r="B139" s="234"/>
      <c r="C139" s="173"/>
      <c r="D139" s="173"/>
      <c r="E139" s="173"/>
      <c r="F139" s="173"/>
      <c r="G139" s="173"/>
      <c r="H139" s="173"/>
      <c r="I139" s="173"/>
      <c r="J139" s="173"/>
      <c r="K139" s="173"/>
      <c r="L139" s="174"/>
    </row>
    <row r="140" spans="2:16" x14ac:dyDescent="0.25">
      <c r="B140" s="234"/>
      <c r="C140" s="173"/>
      <c r="D140" s="173"/>
      <c r="E140" s="173"/>
      <c r="F140" s="173"/>
      <c r="G140" s="173"/>
      <c r="H140" s="173"/>
      <c r="I140" s="173"/>
      <c r="J140" s="173"/>
      <c r="K140" s="173"/>
      <c r="L140" s="174"/>
    </row>
    <row r="141" spans="2:16" x14ac:dyDescent="0.25">
      <c r="B141" s="234"/>
      <c r="C141" s="173"/>
      <c r="D141" s="173"/>
      <c r="E141" s="173"/>
      <c r="F141" s="173"/>
      <c r="G141" s="173"/>
      <c r="H141" s="173"/>
      <c r="I141" s="173"/>
      <c r="J141" s="173"/>
      <c r="K141" s="173"/>
      <c r="L141" s="174"/>
    </row>
    <row r="142" spans="2:16" x14ac:dyDescent="0.25">
      <c r="B142" s="234"/>
      <c r="C142" s="173"/>
      <c r="D142" s="173"/>
      <c r="E142" s="173"/>
      <c r="F142" s="173"/>
      <c r="G142" s="173"/>
      <c r="H142" s="173"/>
      <c r="I142" s="173"/>
      <c r="J142" s="173"/>
      <c r="K142" s="173"/>
      <c r="L142" s="174"/>
    </row>
    <row r="143" spans="2:16" x14ac:dyDescent="0.25">
      <c r="B143" s="234"/>
      <c r="C143" s="173"/>
      <c r="D143" s="173"/>
      <c r="E143" s="173"/>
      <c r="F143" s="173"/>
      <c r="G143" s="173"/>
      <c r="H143" s="173"/>
      <c r="I143" s="173"/>
      <c r="J143" s="173"/>
      <c r="K143" s="173"/>
      <c r="L143" s="174"/>
    </row>
    <row r="144" spans="2:16" x14ac:dyDescent="0.25">
      <c r="B144" s="234"/>
      <c r="C144" s="173"/>
      <c r="D144" s="173"/>
      <c r="E144" s="173"/>
      <c r="F144" s="173"/>
      <c r="G144" s="173"/>
      <c r="H144" s="173"/>
      <c r="I144" s="173"/>
      <c r="J144" s="173"/>
      <c r="K144" s="173"/>
      <c r="L144" s="174"/>
    </row>
    <row r="145" spans="1:16" x14ac:dyDescent="0.25">
      <c r="B145" s="234"/>
      <c r="C145" s="173"/>
      <c r="D145" s="173"/>
      <c r="E145" s="173"/>
      <c r="F145" s="173"/>
      <c r="G145" s="173"/>
      <c r="H145" s="173"/>
      <c r="I145" s="173"/>
      <c r="J145" s="173"/>
      <c r="K145" s="173"/>
      <c r="L145" s="174"/>
    </row>
    <row r="146" spans="1:16" x14ac:dyDescent="0.25">
      <c r="B146" s="234"/>
      <c r="C146" s="173"/>
      <c r="D146" s="173"/>
      <c r="E146" s="173"/>
      <c r="F146" s="173"/>
      <c r="G146" s="173"/>
      <c r="H146" s="173"/>
      <c r="I146" s="173"/>
      <c r="J146" s="173"/>
      <c r="K146" s="173"/>
      <c r="L146" s="174"/>
    </row>
    <row r="147" spans="1:16" x14ac:dyDescent="0.25">
      <c r="B147" s="234"/>
      <c r="C147" s="173"/>
      <c r="D147" s="173"/>
      <c r="E147" s="173"/>
      <c r="F147" s="173"/>
      <c r="G147" s="173"/>
      <c r="H147" s="173"/>
      <c r="I147" s="173"/>
      <c r="J147" s="173"/>
      <c r="K147" s="173"/>
      <c r="L147" s="174"/>
    </row>
    <row r="148" spans="1:16" x14ac:dyDescent="0.25">
      <c r="B148" s="234"/>
      <c r="C148" s="173"/>
      <c r="D148" s="173"/>
      <c r="E148" s="173"/>
      <c r="F148" s="173"/>
      <c r="G148" s="173"/>
      <c r="H148" s="173"/>
      <c r="I148" s="173"/>
      <c r="J148" s="173"/>
      <c r="K148" s="173"/>
      <c r="L148" s="174"/>
    </row>
    <row r="149" spans="1:16" x14ac:dyDescent="0.25">
      <c r="B149" s="234"/>
      <c r="C149" s="173"/>
      <c r="D149" s="173"/>
      <c r="E149" s="173"/>
      <c r="F149" s="173"/>
      <c r="G149" s="173"/>
      <c r="H149" s="173"/>
      <c r="I149" s="173"/>
      <c r="J149" s="173"/>
      <c r="K149" s="173"/>
      <c r="L149" s="174"/>
    </row>
    <row r="150" spans="1:16" x14ac:dyDescent="0.25">
      <c r="B150" s="234"/>
      <c r="C150" s="173"/>
      <c r="D150" s="173"/>
      <c r="E150" s="173"/>
      <c r="F150" s="173"/>
      <c r="G150" s="173"/>
      <c r="H150" s="173"/>
      <c r="I150" s="173"/>
      <c r="J150" s="173"/>
      <c r="K150" s="173"/>
      <c r="L150" s="174"/>
    </row>
    <row r="151" spans="1:16" s="29" customFormat="1" x14ac:dyDescent="0.25">
      <c r="A151" s="46"/>
      <c r="B151" s="58"/>
      <c r="C151" s="59"/>
      <c r="D151" s="59"/>
      <c r="E151" s="59"/>
      <c r="F151" s="59"/>
      <c r="G151" s="59"/>
      <c r="H151" s="59"/>
      <c r="I151" s="59"/>
      <c r="J151" s="59"/>
      <c r="K151" s="59"/>
      <c r="L151" s="60"/>
    </row>
    <row r="152" spans="1:16" s="14" customFormat="1" x14ac:dyDescent="0.25">
      <c r="A152" s="13"/>
      <c r="B152" s="221" t="s">
        <v>26</v>
      </c>
      <c r="C152" s="222"/>
      <c r="D152" s="222"/>
      <c r="E152" s="222"/>
      <c r="F152" s="222"/>
      <c r="G152" s="222"/>
      <c r="H152" s="222"/>
      <c r="I152" s="222"/>
      <c r="J152" s="222"/>
      <c r="K152" s="222"/>
      <c r="L152" s="223"/>
      <c r="M152" s="55"/>
    </row>
    <row r="153" spans="1:16" s="29" customFormat="1" x14ac:dyDescent="0.25">
      <c r="A153" s="46"/>
      <c r="B153" s="57"/>
      <c r="C153" s="47"/>
      <c r="D153" s="47"/>
      <c r="E153" s="47"/>
      <c r="F153" s="47"/>
      <c r="G153" s="47"/>
      <c r="H153" s="47"/>
      <c r="I153" s="47"/>
      <c r="J153" s="47"/>
      <c r="K153" s="47"/>
      <c r="L153" s="48"/>
    </row>
    <row r="154" spans="1:16" s="29" customFormat="1" x14ac:dyDescent="0.25">
      <c r="A154" s="46"/>
      <c r="B154" s="148" t="str">
        <f>IF(Intro!$G$21="English",O154,P154)</f>
        <v>Provide an electronic copy of each collective agreement that was in place for members involved in the production of the goods since January 1, 2023.</v>
      </c>
      <c r="C154" s="149"/>
      <c r="D154" s="149"/>
      <c r="E154" s="149"/>
      <c r="F154" s="149"/>
      <c r="G154" s="149"/>
      <c r="H154" s="149"/>
      <c r="I154" s="149"/>
      <c r="J154" s="149"/>
      <c r="K154" s="149"/>
      <c r="L154" s="150"/>
      <c r="O154"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4"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5" spans="1:16" s="29" customFormat="1" x14ac:dyDescent="0.25">
      <c r="A155" s="46"/>
      <c r="B155" s="148"/>
      <c r="C155" s="149"/>
      <c r="D155" s="149"/>
      <c r="E155" s="149"/>
      <c r="F155" s="149"/>
      <c r="G155" s="149"/>
      <c r="H155" s="149"/>
      <c r="I155" s="149"/>
      <c r="J155" s="149"/>
      <c r="K155" s="149"/>
      <c r="L155" s="150"/>
    </row>
    <row r="156" spans="1:16" s="29" customFormat="1" x14ac:dyDescent="0.25">
      <c r="A156" s="46"/>
      <c r="B156" s="58"/>
      <c r="C156" s="59"/>
      <c r="D156" s="59"/>
      <c r="E156" s="59"/>
      <c r="F156" s="59"/>
      <c r="G156" s="59"/>
      <c r="H156" s="59"/>
      <c r="I156" s="59"/>
      <c r="J156" s="59"/>
      <c r="K156" s="59"/>
      <c r="L156" s="60"/>
    </row>
    <row r="157" spans="1:16" s="32" customFormat="1" x14ac:dyDescent="0.25">
      <c r="A157" s="61"/>
      <c r="B157" s="58"/>
      <c r="C157" s="59"/>
      <c r="D157" s="59"/>
      <c r="E157" s="59"/>
      <c r="F157" s="59"/>
      <c r="G157" s="59"/>
      <c r="H157" s="59"/>
      <c r="I157" s="59"/>
      <c r="J157" s="59"/>
      <c r="K157" s="59"/>
      <c r="L157" s="60"/>
    </row>
    <row r="159" spans="1:16" x14ac:dyDescent="0.25">
      <c r="B159" s="121" t="str">
        <f>IF(Intro!$G$21="English",O159,P159)</f>
        <v>IMPACTS</v>
      </c>
      <c r="C159" s="122"/>
      <c r="D159" s="122"/>
      <c r="E159" s="122"/>
      <c r="F159" s="122"/>
      <c r="G159" s="122"/>
      <c r="H159" s="122"/>
      <c r="I159" s="122"/>
      <c r="J159" s="122"/>
      <c r="K159" s="122"/>
      <c r="L159" s="123"/>
      <c r="M159" s="29"/>
      <c r="O159" s="77" t="s">
        <v>229</v>
      </c>
      <c r="P159" s="77" t="s">
        <v>230</v>
      </c>
    </row>
    <row r="160" spans="1:16" s="14" customFormat="1" x14ac:dyDescent="0.25">
      <c r="A160" s="13"/>
      <c r="B160" s="224" t="s">
        <v>27</v>
      </c>
      <c r="C160" s="225"/>
      <c r="D160" s="225"/>
      <c r="E160" s="225"/>
      <c r="F160" s="225"/>
      <c r="G160" s="225"/>
      <c r="H160" s="225"/>
      <c r="I160" s="225"/>
      <c r="J160" s="225"/>
      <c r="K160" s="225"/>
      <c r="L160" s="226"/>
      <c r="M160" s="55"/>
    </row>
    <row r="161" spans="1:16" x14ac:dyDescent="0.25">
      <c r="B161" s="44"/>
      <c r="C161" s="45"/>
      <c r="D161" s="45"/>
      <c r="E161" s="45"/>
      <c r="F161" s="45"/>
      <c r="G161" s="45"/>
      <c r="H161" s="45"/>
      <c r="I161" s="45"/>
      <c r="J161" s="45"/>
      <c r="K161" s="45"/>
      <c r="L161" s="11"/>
    </row>
    <row r="162" spans="1:16" ht="14.25" customHeight="1" x14ac:dyDescent="0.25">
      <c r="B162" s="130" t="str">
        <f>IF(Intro!$G$21="English",O162,P162)</f>
        <v>Have your members been affected by any of the following factors as a result of imports of the goods since January 1, 2023? Provide supporting documents to the extent available.</v>
      </c>
      <c r="C162" s="131"/>
      <c r="D162" s="131"/>
      <c r="E162" s="131"/>
      <c r="F162" s="131"/>
      <c r="G162" s="131"/>
      <c r="H162" s="131"/>
      <c r="I162" s="131"/>
      <c r="J162" s="131"/>
      <c r="K162" s="131"/>
      <c r="L162" s="132"/>
      <c r="O162"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62"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63" spans="1:16" x14ac:dyDescent="0.25">
      <c r="B163" s="130"/>
      <c r="C163" s="131"/>
      <c r="D163" s="131"/>
      <c r="E163" s="131"/>
      <c r="F163" s="131"/>
      <c r="G163" s="131"/>
      <c r="H163" s="131"/>
      <c r="I163" s="131"/>
      <c r="J163" s="131"/>
      <c r="K163" s="131"/>
      <c r="L163" s="132"/>
    </row>
    <row r="164" spans="1:16" x14ac:dyDescent="0.25">
      <c r="B164" s="44"/>
      <c r="C164" s="45"/>
      <c r="D164" s="45"/>
      <c r="E164" s="45"/>
      <c r="F164" s="45"/>
      <c r="G164" s="45"/>
      <c r="H164" s="45"/>
      <c r="I164" s="45"/>
      <c r="J164" s="45"/>
      <c r="K164" s="45"/>
      <c r="L164" s="11"/>
      <c r="O164" s="29" t="s">
        <v>81</v>
      </c>
      <c r="P164" s="29" t="s">
        <v>159</v>
      </c>
    </row>
    <row r="165" spans="1:16" s="29" customFormat="1" x14ac:dyDescent="0.25">
      <c r="A165" s="46"/>
      <c r="B165" s="57"/>
      <c r="C165" s="47"/>
      <c r="D165" s="47"/>
      <c r="E165" s="90" t="str">
        <f>IF(Intro!$G$21="English",O164,P164)</f>
        <v>Yes or No</v>
      </c>
      <c r="F165" s="239" t="str">
        <f>IF(Intro!$G$21="English",O165,P165)</f>
        <v>Comments</v>
      </c>
      <c r="G165" s="239"/>
      <c r="H165" s="239"/>
      <c r="I165" s="239"/>
      <c r="J165" s="239"/>
      <c r="K165" s="239"/>
      <c r="L165" s="240"/>
      <c r="O165" s="24" t="s">
        <v>95</v>
      </c>
      <c r="P165" s="3" t="s">
        <v>96</v>
      </c>
    </row>
    <row r="166" spans="1:16" ht="14.25" customHeight="1" x14ac:dyDescent="0.25">
      <c r="B166" s="181" t="str">
        <f>IF(Intro!$G$21="English",O166,P166)</f>
        <v>Bargaining Concessions</v>
      </c>
      <c r="C166" s="182"/>
      <c r="D166" s="182"/>
      <c r="E166" s="217"/>
      <c r="F166" s="173"/>
      <c r="G166" s="173"/>
      <c r="H166" s="173"/>
      <c r="I166" s="173"/>
      <c r="J166" s="173"/>
      <c r="K166" s="173"/>
      <c r="L166" s="174"/>
      <c r="O166" s="24" t="s">
        <v>134</v>
      </c>
      <c r="P166" s="24" t="s">
        <v>135</v>
      </c>
    </row>
    <row r="167" spans="1:16" ht="14.25" customHeight="1" x14ac:dyDescent="0.25">
      <c r="B167" s="181"/>
      <c r="C167" s="182"/>
      <c r="D167" s="182"/>
      <c r="E167" s="217"/>
      <c r="F167" s="173"/>
      <c r="G167" s="173"/>
      <c r="H167" s="173"/>
      <c r="I167" s="173"/>
      <c r="J167" s="173"/>
      <c r="K167" s="173"/>
      <c r="L167" s="174"/>
      <c r="O167" s="24"/>
      <c r="P167" s="24"/>
    </row>
    <row r="168" spans="1:16" ht="14.25" customHeight="1" x14ac:dyDescent="0.25">
      <c r="B168" s="181"/>
      <c r="C168" s="182"/>
      <c r="D168" s="182"/>
      <c r="E168" s="217"/>
      <c r="F168" s="173"/>
      <c r="G168" s="173"/>
      <c r="H168" s="173"/>
      <c r="I168" s="173"/>
      <c r="J168" s="173"/>
      <c r="K168" s="173"/>
      <c r="L168" s="174"/>
      <c r="O168" s="24"/>
      <c r="P168" s="24"/>
    </row>
    <row r="169" spans="1:16" ht="14.25" customHeight="1" x14ac:dyDescent="0.25">
      <c r="B169" s="181"/>
      <c r="C169" s="182"/>
      <c r="D169" s="182"/>
      <c r="E169" s="217"/>
      <c r="F169" s="173"/>
      <c r="G169" s="173"/>
      <c r="H169" s="173"/>
      <c r="I169" s="173"/>
      <c r="J169" s="173"/>
      <c r="K169" s="173"/>
      <c r="L169" s="174"/>
      <c r="O169" s="24"/>
      <c r="P169" s="24"/>
    </row>
    <row r="170" spans="1:16" ht="14.25" customHeight="1" x14ac:dyDescent="0.25">
      <c r="B170" s="181"/>
      <c r="C170" s="182"/>
      <c r="D170" s="182"/>
      <c r="E170" s="217"/>
      <c r="F170" s="173"/>
      <c r="G170" s="173"/>
      <c r="H170" s="173"/>
      <c r="I170" s="173"/>
      <c r="J170" s="173"/>
      <c r="K170" s="173"/>
      <c r="L170" s="174"/>
      <c r="O170" s="24"/>
      <c r="P170" s="24"/>
    </row>
    <row r="171" spans="1:16" x14ac:dyDescent="0.25">
      <c r="B171" s="181"/>
      <c r="C171" s="182"/>
      <c r="D171" s="182"/>
      <c r="E171" s="217"/>
      <c r="F171" s="173"/>
      <c r="G171" s="173"/>
      <c r="H171" s="173"/>
      <c r="I171" s="173"/>
      <c r="J171" s="173"/>
      <c r="K171" s="173"/>
      <c r="L171" s="174"/>
      <c r="O171" s="24"/>
      <c r="P171" s="24"/>
    </row>
    <row r="172" spans="1:16" x14ac:dyDescent="0.25">
      <c r="B172" s="181"/>
      <c r="C172" s="182"/>
      <c r="D172" s="182"/>
      <c r="E172" s="217"/>
      <c r="F172" s="173"/>
      <c r="G172" s="173"/>
      <c r="H172" s="173"/>
      <c r="I172" s="173"/>
      <c r="J172" s="173"/>
      <c r="K172" s="173"/>
      <c r="L172" s="174"/>
      <c r="O172" s="24"/>
      <c r="P172" s="24"/>
    </row>
    <row r="173" spans="1:16" x14ac:dyDescent="0.25">
      <c r="B173" s="181"/>
      <c r="C173" s="182"/>
      <c r="D173" s="182"/>
      <c r="E173" s="217"/>
      <c r="F173" s="173"/>
      <c r="G173" s="173"/>
      <c r="H173" s="173"/>
      <c r="I173" s="173"/>
      <c r="J173" s="173"/>
      <c r="K173" s="173"/>
      <c r="L173" s="174"/>
      <c r="O173" s="24"/>
      <c r="P173" s="24"/>
    </row>
    <row r="174" spans="1:16" x14ac:dyDescent="0.25">
      <c r="B174" s="181"/>
      <c r="C174" s="182"/>
      <c r="D174" s="182"/>
      <c r="E174" s="217"/>
      <c r="F174" s="173"/>
      <c r="G174" s="173"/>
      <c r="H174" s="173"/>
      <c r="I174" s="173"/>
      <c r="J174" s="173"/>
      <c r="K174" s="173"/>
      <c r="L174" s="174"/>
      <c r="O174" s="24"/>
      <c r="P174" s="24"/>
    </row>
    <row r="175" spans="1:16" x14ac:dyDescent="0.25">
      <c r="B175" s="181"/>
      <c r="C175" s="182"/>
      <c r="D175" s="182"/>
      <c r="E175" s="217"/>
      <c r="F175" s="173"/>
      <c r="G175" s="173"/>
      <c r="H175" s="173"/>
      <c r="I175" s="173"/>
      <c r="J175" s="173"/>
      <c r="K175" s="173"/>
      <c r="L175" s="174"/>
      <c r="O175" s="24"/>
      <c r="P175" s="24"/>
    </row>
    <row r="176" spans="1:16" ht="14.25" customHeight="1" x14ac:dyDescent="0.25">
      <c r="B176" s="181" t="str">
        <f>IF(Intro!$G$21="English",O176,P176)</f>
        <v>Layoffs and Reduced Hours</v>
      </c>
      <c r="C176" s="182"/>
      <c r="D176" s="182"/>
      <c r="E176" s="217"/>
      <c r="F176" s="173"/>
      <c r="G176" s="173"/>
      <c r="H176" s="173"/>
      <c r="I176" s="173"/>
      <c r="J176" s="173"/>
      <c r="K176" s="173"/>
      <c r="L176" s="174"/>
      <c r="O176" s="24" t="s">
        <v>136</v>
      </c>
      <c r="P176" s="24" t="s">
        <v>137</v>
      </c>
    </row>
    <row r="177" spans="2:16" x14ac:dyDescent="0.25">
      <c r="B177" s="181"/>
      <c r="C177" s="182"/>
      <c r="D177" s="182"/>
      <c r="E177" s="217"/>
      <c r="F177" s="173"/>
      <c r="G177" s="173"/>
      <c r="H177" s="173"/>
      <c r="I177" s="173"/>
      <c r="J177" s="173"/>
      <c r="K177" s="173"/>
      <c r="L177" s="174"/>
    </row>
    <row r="178" spans="2:16" x14ac:dyDescent="0.25">
      <c r="B178" s="181"/>
      <c r="C178" s="182"/>
      <c r="D178" s="182"/>
      <c r="E178" s="217"/>
      <c r="F178" s="173"/>
      <c r="G178" s="173"/>
      <c r="H178" s="173"/>
      <c r="I178" s="173"/>
      <c r="J178" s="173"/>
      <c r="K178" s="173"/>
      <c r="L178" s="174"/>
    </row>
    <row r="179" spans="2:16" x14ac:dyDescent="0.25">
      <c r="B179" s="181"/>
      <c r="C179" s="182"/>
      <c r="D179" s="182"/>
      <c r="E179" s="217"/>
      <c r="F179" s="173"/>
      <c r="G179" s="173"/>
      <c r="H179" s="173"/>
      <c r="I179" s="173"/>
      <c r="J179" s="173"/>
      <c r="K179" s="173"/>
      <c r="L179" s="174"/>
    </row>
    <row r="180" spans="2:16" x14ac:dyDescent="0.25">
      <c r="B180" s="181"/>
      <c r="C180" s="182"/>
      <c r="D180" s="182"/>
      <c r="E180" s="217"/>
      <c r="F180" s="173"/>
      <c r="G180" s="173"/>
      <c r="H180" s="173"/>
      <c r="I180" s="173"/>
      <c r="J180" s="173"/>
      <c r="K180" s="173"/>
      <c r="L180" s="174"/>
    </row>
    <row r="181" spans="2:16" x14ac:dyDescent="0.25">
      <c r="B181" s="181"/>
      <c r="C181" s="182"/>
      <c r="D181" s="182"/>
      <c r="E181" s="217"/>
      <c r="F181" s="173"/>
      <c r="G181" s="173"/>
      <c r="H181" s="173"/>
      <c r="I181" s="173"/>
      <c r="J181" s="173"/>
      <c r="K181" s="173"/>
      <c r="L181" s="174"/>
    </row>
    <row r="182" spans="2:16" x14ac:dyDescent="0.25">
      <c r="B182" s="181"/>
      <c r="C182" s="182"/>
      <c r="D182" s="182"/>
      <c r="E182" s="217"/>
      <c r="F182" s="173"/>
      <c r="G182" s="173"/>
      <c r="H182" s="173"/>
      <c r="I182" s="173"/>
      <c r="J182" s="173"/>
      <c r="K182" s="173"/>
      <c r="L182" s="174"/>
    </row>
    <row r="183" spans="2:16" x14ac:dyDescent="0.25">
      <c r="B183" s="181"/>
      <c r="C183" s="182"/>
      <c r="D183" s="182"/>
      <c r="E183" s="217"/>
      <c r="F183" s="173"/>
      <c r="G183" s="173"/>
      <c r="H183" s="173"/>
      <c r="I183" s="173"/>
      <c r="J183" s="173"/>
      <c r="K183" s="173"/>
      <c r="L183" s="174"/>
    </row>
    <row r="184" spans="2:16" x14ac:dyDescent="0.25">
      <c r="B184" s="181"/>
      <c r="C184" s="182"/>
      <c r="D184" s="182"/>
      <c r="E184" s="217"/>
      <c r="F184" s="173"/>
      <c r="G184" s="173"/>
      <c r="H184" s="173"/>
      <c r="I184" s="173"/>
      <c r="J184" s="173"/>
      <c r="K184" s="173"/>
      <c r="L184" s="174"/>
    </row>
    <row r="185" spans="2:16" x14ac:dyDescent="0.25">
      <c r="B185" s="181"/>
      <c r="C185" s="182"/>
      <c r="D185" s="182"/>
      <c r="E185" s="217"/>
      <c r="F185" s="173"/>
      <c r="G185" s="173"/>
      <c r="H185" s="173"/>
      <c r="I185" s="173"/>
      <c r="J185" s="173"/>
      <c r="K185" s="173"/>
      <c r="L185" s="174"/>
    </row>
    <row r="186" spans="2:16" ht="14.25" customHeight="1" x14ac:dyDescent="0.25">
      <c r="B186" s="181" t="str">
        <f>IF(Intro!$G$21="English",O186,P186)</f>
        <v>Strikes and Other Job Actions</v>
      </c>
      <c r="C186" s="182"/>
      <c r="D186" s="182"/>
      <c r="E186" s="217"/>
      <c r="F186" s="173"/>
      <c r="G186" s="173"/>
      <c r="H186" s="173"/>
      <c r="I186" s="173"/>
      <c r="J186" s="173"/>
      <c r="K186" s="173"/>
      <c r="L186" s="174"/>
      <c r="O186" s="24" t="s">
        <v>138</v>
      </c>
      <c r="P186" s="24" t="s">
        <v>139</v>
      </c>
    </row>
    <row r="187" spans="2:16" x14ac:dyDescent="0.25">
      <c r="B187" s="181"/>
      <c r="C187" s="182"/>
      <c r="D187" s="182"/>
      <c r="E187" s="217"/>
      <c r="F187" s="173"/>
      <c r="G187" s="173"/>
      <c r="H187" s="173"/>
      <c r="I187" s="173"/>
      <c r="J187" s="173"/>
      <c r="K187" s="173"/>
      <c r="L187" s="174"/>
    </row>
    <row r="188" spans="2:16" x14ac:dyDescent="0.25">
      <c r="B188" s="181"/>
      <c r="C188" s="182"/>
      <c r="D188" s="182"/>
      <c r="E188" s="217"/>
      <c r="F188" s="173"/>
      <c r="G188" s="173"/>
      <c r="H188" s="173"/>
      <c r="I188" s="173"/>
      <c r="J188" s="173"/>
      <c r="K188" s="173"/>
      <c r="L188" s="174"/>
    </row>
    <row r="189" spans="2:16" ht="14.25" customHeight="1" x14ac:dyDescent="0.25">
      <c r="B189" s="181"/>
      <c r="C189" s="182"/>
      <c r="D189" s="182"/>
      <c r="E189" s="217"/>
      <c r="F189" s="173"/>
      <c r="G189" s="173"/>
      <c r="H189" s="173"/>
      <c r="I189" s="173"/>
      <c r="J189" s="173"/>
      <c r="K189" s="173"/>
      <c r="L189" s="174"/>
      <c r="O189" s="24"/>
      <c r="P189" s="24"/>
    </row>
    <row r="190" spans="2:16" ht="14.25" customHeight="1" x14ac:dyDescent="0.25">
      <c r="B190" s="181"/>
      <c r="C190" s="182"/>
      <c r="D190" s="182"/>
      <c r="E190" s="217"/>
      <c r="F190" s="173"/>
      <c r="G190" s="173"/>
      <c r="H190" s="173"/>
      <c r="I190" s="173"/>
      <c r="J190" s="173"/>
      <c r="K190" s="173"/>
      <c r="L190" s="174"/>
      <c r="O190" s="24"/>
      <c r="P190" s="24"/>
    </row>
    <row r="191" spans="2:16" ht="14.25" customHeight="1" x14ac:dyDescent="0.25">
      <c r="B191" s="181"/>
      <c r="C191" s="182"/>
      <c r="D191" s="182"/>
      <c r="E191" s="217"/>
      <c r="F191" s="173"/>
      <c r="G191" s="173"/>
      <c r="H191" s="173"/>
      <c r="I191" s="173"/>
      <c r="J191" s="173"/>
      <c r="K191" s="173"/>
      <c r="L191" s="174"/>
      <c r="O191" s="24"/>
      <c r="P191" s="24"/>
    </row>
    <row r="192" spans="2:16" ht="14.25" customHeight="1" x14ac:dyDescent="0.25">
      <c r="B192" s="181"/>
      <c r="C192" s="182"/>
      <c r="D192" s="182"/>
      <c r="E192" s="217"/>
      <c r="F192" s="173"/>
      <c r="G192" s="173"/>
      <c r="H192" s="173"/>
      <c r="I192" s="173"/>
      <c r="J192" s="173"/>
      <c r="K192" s="173"/>
      <c r="L192" s="174"/>
      <c r="O192" s="24"/>
      <c r="P192" s="24"/>
    </row>
    <row r="193" spans="2:16" x14ac:dyDescent="0.25">
      <c r="B193" s="181"/>
      <c r="C193" s="182"/>
      <c r="D193" s="182"/>
      <c r="E193" s="217"/>
      <c r="F193" s="173"/>
      <c r="G193" s="173"/>
      <c r="H193" s="173"/>
      <c r="I193" s="173"/>
      <c r="J193" s="173"/>
      <c r="K193" s="173"/>
      <c r="L193" s="174"/>
    </row>
    <row r="194" spans="2:16" x14ac:dyDescent="0.25">
      <c r="B194" s="181"/>
      <c r="C194" s="182"/>
      <c r="D194" s="182"/>
      <c r="E194" s="217"/>
      <c r="F194" s="173"/>
      <c r="G194" s="173"/>
      <c r="H194" s="173"/>
      <c r="I194" s="173"/>
      <c r="J194" s="173"/>
      <c r="K194" s="173"/>
      <c r="L194" s="174"/>
      <c r="O194" s="24"/>
      <c r="P194" s="24"/>
    </row>
    <row r="195" spans="2:16" x14ac:dyDescent="0.25">
      <c r="B195" s="181"/>
      <c r="C195" s="182"/>
      <c r="D195" s="182"/>
      <c r="E195" s="217"/>
      <c r="F195" s="173"/>
      <c r="G195" s="173"/>
      <c r="H195" s="173"/>
      <c r="I195" s="173"/>
      <c r="J195" s="173"/>
      <c r="K195" s="173"/>
      <c r="L195" s="174"/>
      <c r="O195" s="24"/>
      <c r="P195" s="24"/>
    </row>
    <row r="196" spans="2:16" ht="14.25" customHeight="1" x14ac:dyDescent="0.25">
      <c r="B196" s="181" t="str">
        <f>IF(Intro!$G$21="English",O196,P196)</f>
        <v>Hiring Practices</v>
      </c>
      <c r="C196" s="182"/>
      <c r="D196" s="182"/>
      <c r="E196" s="217"/>
      <c r="F196" s="173"/>
      <c r="G196" s="173"/>
      <c r="H196" s="173"/>
      <c r="I196" s="173"/>
      <c r="J196" s="173"/>
      <c r="K196" s="173"/>
      <c r="L196" s="174"/>
      <c r="O196" s="24" t="s">
        <v>141</v>
      </c>
      <c r="P196" s="24" t="s">
        <v>142</v>
      </c>
    </row>
    <row r="197" spans="2:16" x14ac:dyDescent="0.25">
      <c r="B197" s="181"/>
      <c r="C197" s="182"/>
      <c r="D197" s="182"/>
      <c r="E197" s="217"/>
      <c r="F197" s="173"/>
      <c r="G197" s="173"/>
      <c r="H197" s="173"/>
      <c r="I197" s="173"/>
      <c r="J197" s="173"/>
      <c r="K197" s="173"/>
      <c r="L197" s="174"/>
      <c r="O197" s="24"/>
      <c r="P197" s="24"/>
    </row>
    <row r="198" spans="2:16" x14ac:dyDescent="0.25">
      <c r="B198" s="181"/>
      <c r="C198" s="182"/>
      <c r="D198" s="182"/>
      <c r="E198" s="217"/>
      <c r="F198" s="173"/>
      <c r="G198" s="173"/>
      <c r="H198" s="173"/>
      <c r="I198" s="173"/>
      <c r="J198" s="173"/>
      <c r="K198" s="173"/>
      <c r="L198" s="174"/>
      <c r="O198" s="24"/>
      <c r="P198" s="24"/>
    </row>
    <row r="199" spans="2:16" ht="14.25" customHeight="1" x14ac:dyDescent="0.25">
      <c r="B199" s="181"/>
      <c r="C199" s="182"/>
      <c r="D199" s="182"/>
      <c r="E199" s="217"/>
      <c r="F199" s="173"/>
      <c r="G199" s="173"/>
      <c r="H199" s="173"/>
      <c r="I199" s="173"/>
      <c r="J199" s="173"/>
      <c r="K199" s="173"/>
      <c r="L199" s="174"/>
      <c r="O199" s="24"/>
      <c r="P199" s="24"/>
    </row>
    <row r="200" spans="2:16" ht="14.25" customHeight="1" x14ac:dyDescent="0.25">
      <c r="B200" s="181"/>
      <c r="C200" s="182"/>
      <c r="D200" s="182"/>
      <c r="E200" s="217"/>
      <c r="F200" s="173"/>
      <c r="G200" s="173"/>
      <c r="H200" s="173"/>
      <c r="I200" s="173"/>
      <c r="J200" s="173"/>
      <c r="K200" s="173"/>
      <c r="L200" s="174"/>
      <c r="O200" s="24"/>
      <c r="P200" s="24"/>
    </row>
    <row r="201" spans="2:16" ht="14.25" customHeight="1" x14ac:dyDescent="0.25">
      <c r="B201" s="181"/>
      <c r="C201" s="182"/>
      <c r="D201" s="182"/>
      <c r="E201" s="217"/>
      <c r="F201" s="173"/>
      <c r="G201" s="173"/>
      <c r="H201" s="173"/>
      <c r="I201" s="173"/>
      <c r="J201" s="173"/>
      <c r="K201" s="173"/>
      <c r="L201" s="174"/>
      <c r="O201" s="24"/>
      <c r="P201" s="24"/>
    </row>
    <row r="202" spans="2:16" ht="14.25" customHeight="1" x14ac:dyDescent="0.25">
      <c r="B202" s="181"/>
      <c r="C202" s="182"/>
      <c r="D202" s="182"/>
      <c r="E202" s="217"/>
      <c r="F202" s="173"/>
      <c r="G202" s="173"/>
      <c r="H202" s="173"/>
      <c r="I202" s="173"/>
      <c r="J202" s="173"/>
      <c r="K202" s="173"/>
      <c r="L202" s="174"/>
      <c r="O202" s="24"/>
      <c r="P202" s="24"/>
    </row>
    <row r="203" spans="2:16" x14ac:dyDescent="0.25">
      <c r="B203" s="181"/>
      <c r="C203" s="182"/>
      <c r="D203" s="182"/>
      <c r="E203" s="217"/>
      <c r="F203" s="173"/>
      <c r="G203" s="173"/>
      <c r="H203" s="173"/>
      <c r="I203" s="173"/>
      <c r="J203" s="173"/>
      <c r="K203" s="173"/>
      <c r="L203" s="174"/>
      <c r="O203" s="24"/>
      <c r="P203" s="24"/>
    </row>
    <row r="204" spans="2:16" x14ac:dyDescent="0.25">
      <c r="B204" s="181"/>
      <c r="C204" s="182"/>
      <c r="D204" s="182"/>
      <c r="E204" s="217"/>
      <c r="F204" s="173"/>
      <c r="G204" s="173"/>
      <c r="H204" s="173"/>
      <c r="I204" s="173"/>
      <c r="J204" s="173"/>
      <c r="K204" s="173"/>
      <c r="L204" s="174"/>
      <c r="O204" s="24"/>
      <c r="P204" s="24"/>
    </row>
    <row r="205" spans="2:16" x14ac:dyDescent="0.25">
      <c r="B205" s="181"/>
      <c r="C205" s="182"/>
      <c r="D205" s="182"/>
      <c r="E205" s="217"/>
      <c r="F205" s="173"/>
      <c r="G205" s="173"/>
      <c r="H205" s="173"/>
      <c r="I205" s="173"/>
      <c r="J205" s="173"/>
      <c r="K205" s="173"/>
      <c r="L205" s="174"/>
      <c r="O205" s="24"/>
      <c r="P205" s="24"/>
    </row>
    <row r="206" spans="2:16" ht="14.25" customHeight="1" x14ac:dyDescent="0.25">
      <c r="B206" s="181" t="str">
        <f>IF(Intro!$G$21="English",O206,P206)</f>
        <v>Wages</v>
      </c>
      <c r="C206" s="182"/>
      <c r="D206" s="182"/>
      <c r="E206" s="217"/>
      <c r="F206" s="173"/>
      <c r="G206" s="173"/>
      <c r="H206" s="173"/>
      <c r="I206" s="173"/>
      <c r="J206" s="173"/>
      <c r="K206" s="173"/>
      <c r="L206" s="174"/>
      <c r="O206" s="24" t="s">
        <v>143</v>
      </c>
      <c r="P206" s="24" t="s">
        <v>144</v>
      </c>
    </row>
    <row r="207" spans="2:16" x14ac:dyDescent="0.25">
      <c r="B207" s="181"/>
      <c r="C207" s="182"/>
      <c r="D207" s="182"/>
      <c r="E207" s="217"/>
      <c r="F207" s="173"/>
      <c r="G207" s="173"/>
      <c r="H207" s="173"/>
      <c r="I207" s="173"/>
      <c r="J207" s="173"/>
      <c r="K207" s="173"/>
      <c r="L207" s="174"/>
      <c r="O207" s="24"/>
      <c r="P207" s="24"/>
    </row>
    <row r="208" spans="2:16" x14ac:dyDescent="0.25">
      <c r="B208" s="181"/>
      <c r="C208" s="182"/>
      <c r="D208" s="182"/>
      <c r="E208" s="217"/>
      <c r="F208" s="173"/>
      <c r="G208" s="173"/>
      <c r="H208" s="173"/>
      <c r="I208" s="173"/>
      <c r="J208" s="173"/>
      <c r="K208" s="173"/>
      <c r="L208" s="174"/>
      <c r="O208" s="24"/>
      <c r="P208" s="24"/>
    </row>
    <row r="209" spans="2:16" ht="14.25" customHeight="1" x14ac:dyDescent="0.25">
      <c r="B209" s="181"/>
      <c r="C209" s="182"/>
      <c r="D209" s="182"/>
      <c r="E209" s="217"/>
      <c r="F209" s="173"/>
      <c r="G209" s="173"/>
      <c r="H209" s="173"/>
      <c r="I209" s="173"/>
      <c r="J209" s="173"/>
      <c r="K209" s="173"/>
      <c r="L209" s="174"/>
      <c r="O209" s="24"/>
      <c r="P209" s="24"/>
    </row>
    <row r="210" spans="2:16" ht="14.25" customHeight="1" x14ac:dyDescent="0.25">
      <c r="B210" s="181"/>
      <c r="C210" s="182"/>
      <c r="D210" s="182"/>
      <c r="E210" s="217"/>
      <c r="F210" s="173"/>
      <c r="G210" s="173"/>
      <c r="H210" s="173"/>
      <c r="I210" s="173"/>
      <c r="J210" s="173"/>
      <c r="K210" s="173"/>
      <c r="L210" s="174"/>
      <c r="O210" s="24"/>
      <c r="P210" s="24"/>
    </row>
    <row r="211" spans="2:16" ht="14.25" customHeight="1" x14ac:dyDescent="0.25">
      <c r="B211" s="181"/>
      <c r="C211" s="182"/>
      <c r="D211" s="182"/>
      <c r="E211" s="217"/>
      <c r="F211" s="173"/>
      <c r="G211" s="173"/>
      <c r="H211" s="173"/>
      <c r="I211" s="173"/>
      <c r="J211" s="173"/>
      <c r="K211" s="173"/>
      <c r="L211" s="174"/>
      <c r="O211" s="24"/>
      <c r="P211" s="24"/>
    </row>
    <row r="212" spans="2:16" ht="14.25" customHeight="1" x14ac:dyDescent="0.25">
      <c r="B212" s="181"/>
      <c r="C212" s="182"/>
      <c r="D212" s="182"/>
      <c r="E212" s="217"/>
      <c r="F212" s="173"/>
      <c r="G212" s="173"/>
      <c r="H212" s="173"/>
      <c r="I212" s="173"/>
      <c r="J212" s="173"/>
      <c r="K212" s="173"/>
      <c r="L212" s="174"/>
      <c r="O212" s="24"/>
      <c r="P212" s="24"/>
    </row>
    <row r="213" spans="2:16" x14ac:dyDescent="0.25">
      <c r="B213" s="181"/>
      <c r="C213" s="182"/>
      <c r="D213" s="182"/>
      <c r="E213" s="217"/>
      <c r="F213" s="173"/>
      <c r="G213" s="173"/>
      <c r="H213" s="173"/>
      <c r="I213" s="173"/>
      <c r="J213" s="173"/>
      <c r="K213" s="173"/>
      <c r="L213" s="174"/>
      <c r="O213" s="24"/>
      <c r="P213" s="24"/>
    </row>
    <row r="214" spans="2:16" x14ac:dyDescent="0.25">
      <c r="B214" s="181"/>
      <c r="C214" s="182"/>
      <c r="D214" s="182"/>
      <c r="E214" s="217"/>
      <c r="F214" s="173"/>
      <c r="G214" s="173"/>
      <c r="H214" s="173"/>
      <c r="I214" s="173"/>
      <c r="J214" s="173"/>
      <c r="K214" s="173"/>
      <c r="L214" s="174"/>
      <c r="O214" s="24"/>
      <c r="P214" s="24"/>
    </row>
    <row r="215" spans="2:16" x14ac:dyDescent="0.25">
      <c r="B215" s="181"/>
      <c r="C215" s="182"/>
      <c r="D215" s="182"/>
      <c r="E215" s="217"/>
      <c r="F215" s="173"/>
      <c r="G215" s="173"/>
      <c r="H215" s="173"/>
      <c r="I215" s="173"/>
      <c r="J215" s="173"/>
      <c r="K215" s="173"/>
      <c r="L215" s="174"/>
      <c r="O215" s="24"/>
      <c r="P215" s="24"/>
    </row>
    <row r="216" spans="2:16" ht="14.25" customHeight="1" x14ac:dyDescent="0.25">
      <c r="B216" s="181" t="str">
        <f>IF(Intro!$G$21="English",O216,P216)</f>
        <v>Quality of Employment</v>
      </c>
      <c r="C216" s="182"/>
      <c r="D216" s="182"/>
      <c r="E216" s="217"/>
      <c r="F216" s="173"/>
      <c r="G216" s="173"/>
      <c r="H216" s="173"/>
      <c r="I216" s="173"/>
      <c r="J216" s="173"/>
      <c r="K216" s="173"/>
      <c r="L216" s="174"/>
      <c r="O216" s="24" t="s">
        <v>145</v>
      </c>
      <c r="P216" s="24" t="s">
        <v>146</v>
      </c>
    </row>
    <row r="217" spans="2:16" x14ac:dyDescent="0.25">
      <c r="B217" s="181"/>
      <c r="C217" s="182"/>
      <c r="D217" s="182"/>
      <c r="E217" s="217"/>
      <c r="F217" s="173"/>
      <c r="G217" s="173"/>
      <c r="H217" s="173"/>
      <c r="I217" s="173"/>
      <c r="J217" s="173"/>
      <c r="K217" s="173"/>
      <c r="L217" s="174"/>
      <c r="O217" s="24"/>
      <c r="P217" s="24"/>
    </row>
    <row r="218" spans="2:16" x14ac:dyDescent="0.25">
      <c r="B218" s="181"/>
      <c r="C218" s="182"/>
      <c r="D218" s="182"/>
      <c r="E218" s="217"/>
      <c r="F218" s="173"/>
      <c r="G218" s="173"/>
      <c r="H218" s="173"/>
      <c r="I218" s="173"/>
      <c r="J218" s="173"/>
      <c r="K218" s="173"/>
      <c r="L218" s="174"/>
      <c r="O218" s="24"/>
      <c r="P218" s="24"/>
    </row>
    <row r="219" spans="2:16" ht="14.25" customHeight="1" x14ac:dyDescent="0.25">
      <c r="B219" s="181"/>
      <c r="C219" s="182"/>
      <c r="D219" s="182"/>
      <c r="E219" s="217"/>
      <c r="F219" s="173"/>
      <c r="G219" s="173"/>
      <c r="H219" s="173"/>
      <c r="I219" s="173"/>
      <c r="J219" s="173"/>
      <c r="K219" s="173"/>
      <c r="L219" s="174"/>
      <c r="O219" s="24"/>
      <c r="P219" s="24"/>
    </row>
    <row r="220" spans="2:16" ht="14.25" customHeight="1" x14ac:dyDescent="0.25">
      <c r="B220" s="181"/>
      <c r="C220" s="182"/>
      <c r="D220" s="182"/>
      <c r="E220" s="217"/>
      <c r="F220" s="173"/>
      <c r="G220" s="173"/>
      <c r="H220" s="173"/>
      <c r="I220" s="173"/>
      <c r="J220" s="173"/>
      <c r="K220" s="173"/>
      <c r="L220" s="174"/>
      <c r="O220" s="24"/>
      <c r="P220" s="24"/>
    </row>
    <row r="221" spans="2:16" ht="14.25" customHeight="1" x14ac:dyDescent="0.25">
      <c r="B221" s="181"/>
      <c r="C221" s="182"/>
      <c r="D221" s="182"/>
      <c r="E221" s="217"/>
      <c r="F221" s="173"/>
      <c r="G221" s="173"/>
      <c r="H221" s="173"/>
      <c r="I221" s="173"/>
      <c r="J221" s="173"/>
      <c r="K221" s="173"/>
      <c r="L221" s="174"/>
      <c r="O221" s="24"/>
      <c r="P221" s="24"/>
    </row>
    <row r="222" spans="2:16" ht="14.25" customHeight="1" x14ac:dyDescent="0.25">
      <c r="B222" s="181"/>
      <c r="C222" s="182"/>
      <c r="D222" s="182"/>
      <c r="E222" s="217"/>
      <c r="F222" s="173"/>
      <c r="G222" s="173"/>
      <c r="H222" s="173"/>
      <c r="I222" s="173"/>
      <c r="J222" s="173"/>
      <c r="K222" s="173"/>
      <c r="L222" s="174"/>
      <c r="O222" s="24"/>
      <c r="P222" s="24"/>
    </row>
    <row r="223" spans="2:16" x14ac:dyDescent="0.25">
      <c r="B223" s="181"/>
      <c r="C223" s="182"/>
      <c r="D223" s="182"/>
      <c r="E223" s="217"/>
      <c r="F223" s="173"/>
      <c r="G223" s="173"/>
      <c r="H223" s="173"/>
      <c r="I223" s="173"/>
      <c r="J223" s="173"/>
      <c r="K223" s="173"/>
      <c r="L223" s="174"/>
      <c r="O223" s="24"/>
      <c r="P223" s="24"/>
    </row>
    <row r="224" spans="2:16" x14ac:dyDescent="0.25">
      <c r="B224" s="181"/>
      <c r="C224" s="182"/>
      <c r="D224" s="182"/>
      <c r="E224" s="217"/>
      <c r="F224" s="173"/>
      <c r="G224" s="173"/>
      <c r="H224" s="173"/>
      <c r="I224" s="173"/>
      <c r="J224" s="173"/>
      <c r="K224" s="173"/>
      <c r="L224" s="174"/>
      <c r="O224" s="24"/>
      <c r="P224" s="24"/>
    </row>
    <row r="225" spans="2:16" x14ac:dyDescent="0.25">
      <c r="B225" s="181"/>
      <c r="C225" s="182"/>
      <c r="D225" s="182"/>
      <c r="E225" s="217"/>
      <c r="F225" s="173"/>
      <c r="G225" s="173"/>
      <c r="H225" s="173"/>
      <c r="I225" s="173"/>
      <c r="J225" s="173"/>
      <c r="K225" s="173"/>
      <c r="L225" s="174"/>
      <c r="O225" s="24"/>
      <c r="P225" s="24"/>
    </row>
    <row r="226" spans="2:16" ht="14.25" customHeight="1" x14ac:dyDescent="0.25">
      <c r="B226" s="181" t="str">
        <f>IF(Intro!$G$21="English",O226,P226)</f>
        <v>Employment Benefits</v>
      </c>
      <c r="C226" s="182"/>
      <c r="D226" s="182"/>
      <c r="E226" s="217"/>
      <c r="F226" s="173"/>
      <c r="G226" s="173"/>
      <c r="H226" s="173"/>
      <c r="I226" s="173"/>
      <c r="J226" s="173"/>
      <c r="K226" s="173"/>
      <c r="L226" s="174"/>
      <c r="O226" s="24" t="s">
        <v>147</v>
      </c>
      <c r="P226" s="24" t="s">
        <v>148</v>
      </c>
    </row>
    <row r="227" spans="2:16" x14ac:dyDescent="0.25">
      <c r="B227" s="181"/>
      <c r="C227" s="182"/>
      <c r="D227" s="182"/>
      <c r="E227" s="217"/>
      <c r="F227" s="173"/>
      <c r="G227" s="173"/>
      <c r="H227" s="173"/>
      <c r="I227" s="173"/>
      <c r="J227" s="173"/>
      <c r="K227" s="173"/>
      <c r="L227" s="174"/>
      <c r="O227" s="24"/>
      <c r="P227" s="24"/>
    </row>
    <row r="228" spans="2:16" x14ac:dyDescent="0.25">
      <c r="B228" s="181"/>
      <c r="C228" s="182"/>
      <c r="D228" s="182"/>
      <c r="E228" s="217"/>
      <c r="F228" s="173"/>
      <c r="G228" s="173"/>
      <c r="H228" s="173"/>
      <c r="I228" s="173"/>
      <c r="J228" s="173"/>
      <c r="K228" s="173"/>
      <c r="L228" s="174"/>
      <c r="O228" s="24"/>
      <c r="P228" s="24"/>
    </row>
    <row r="229" spans="2:16" ht="14.25" customHeight="1" x14ac:dyDescent="0.25">
      <c r="B229" s="181"/>
      <c r="C229" s="182"/>
      <c r="D229" s="182"/>
      <c r="E229" s="217"/>
      <c r="F229" s="173"/>
      <c r="G229" s="173"/>
      <c r="H229" s="173"/>
      <c r="I229" s="173"/>
      <c r="J229" s="173"/>
      <c r="K229" s="173"/>
      <c r="L229" s="174"/>
      <c r="O229" s="24"/>
      <c r="P229" s="24"/>
    </row>
    <row r="230" spans="2:16" ht="14.25" customHeight="1" x14ac:dyDescent="0.25">
      <c r="B230" s="181"/>
      <c r="C230" s="182"/>
      <c r="D230" s="182"/>
      <c r="E230" s="217"/>
      <c r="F230" s="173"/>
      <c r="G230" s="173"/>
      <c r="H230" s="173"/>
      <c r="I230" s="173"/>
      <c r="J230" s="173"/>
      <c r="K230" s="173"/>
      <c r="L230" s="174"/>
      <c r="O230" s="24"/>
      <c r="P230" s="24"/>
    </row>
    <row r="231" spans="2:16" ht="14.25" customHeight="1" x14ac:dyDescent="0.25">
      <c r="B231" s="181"/>
      <c r="C231" s="182"/>
      <c r="D231" s="182"/>
      <c r="E231" s="217"/>
      <c r="F231" s="173"/>
      <c r="G231" s="173"/>
      <c r="H231" s="173"/>
      <c r="I231" s="173"/>
      <c r="J231" s="173"/>
      <c r="K231" s="173"/>
      <c r="L231" s="174"/>
      <c r="O231" s="24"/>
      <c r="P231" s="24"/>
    </row>
    <row r="232" spans="2:16" ht="14.25" customHeight="1" x14ac:dyDescent="0.25">
      <c r="B232" s="181"/>
      <c r="C232" s="182"/>
      <c r="D232" s="182"/>
      <c r="E232" s="217"/>
      <c r="F232" s="173"/>
      <c r="G232" s="173"/>
      <c r="H232" s="173"/>
      <c r="I232" s="173"/>
      <c r="J232" s="173"/>
      <c r="K232" s="173"/>
      <c r="L232" s="174"/>
      <c r="O232" s="24"/>
      <c r="P232" s="24"/>
    </row>
    <row r="233" spans="2:16" x14ac:dyDescent="0.25">
      <c r="B233" s="181"/>
      <c r="C233" s="182"/>
      <c r="D233" s="182"/>
      <c r="E233" s="217"/>
      <c r="F233" s="173"/>
      <c r="G233" s="173"/>
      <c r="H233" s="173"/>
      <c r="I233" s="173"/>
      <c r="J233" s="173"/>
      <c r="K233" s="173"/>
      <c r="L233" s="174"/>
      <c r="O233" s="24"/>
      <c r="P233" s="24"/>
    </row>
    <row r="234" spans="2:16" x14ac:dyDescent="0.25">
      <c r="B234" s="181"/>
      <c r="C234" s="182"/>
      <c r="D234" s="182"/>
      <c r="E234" s="217"/>
      <c r="F234" s="173"/>
      <c r="G234" s="173"/>
      <c r="H234" s="173"/>
      <c r="I234" s="173"/>
      <c r="J234" s="173"/>
      <c r="K234" s="173"/>
      <c r="L234" s="174"/>
      <c r="O234" s="24"/>
      <c r="P234" s="24"/>
    </row>
    <row r="235" spans="2:16" x14ac:dyDescent="0.25">
      <c r="B235" s="181"/>
      <c r="C235" s="182"/>
      <c r="D235" s="182"/>
      <c r="E235" s="217"/>
      <c r="F235" s="173"/>
      <c r="G235" s="173"/>
      <c r="H235" s="173"/>
      <c r="I235" s="173"/>
      <c r="J235" s="173"/>
      <c r="K235" s="173"/>
      <c r="L235" s="174"/>
      <c r="O235" s="24"/>
      <c r="P235" s="24"/>
    </row>
    <row r="236" spans="2:16" ht="14.25" customHeight="1" x14ac:dyDescent="0.25">
      <c r="B236" s="181" t="str">
        <f>IF(Intro!$G$21="English",O236,P236)</f>
        <v>Community Impact</v>
      </c>
      <c r="C236" s="182"/>
      <c r="D236" s="182"/>
      <c r="E236" s="217"/>
      <c r="F236" s="173"/>
      <c r="G236" s="173"/>
      <c r="H236" s="173"/>
      <c r="I236" s="173"/>
      <c r="J236" s="173"/>
      <c r="K236" s="173"/>
      <c r="L236" s="174"/>
      <c r="O236" s="24" t="s">
        <v>149</v>
      </c>
      <c r="P236" s="24" t="s">
        <v>173</v>
      </c>
    </row>
    <row r="237" spans="2:16" x14ac:dyDescent="0.25">
      <c r="B237" s="181"/>
      <c r="C237" s="182"/>
      <c r="D237" s="182"/>
      <c r="E237" s="217"/>
      <c r="F237" s="173"/>
      <c r="G237" s="173"/>
      <c r="H237" s="173"/>
      <c r="I237" s="173"/>
      <c r="J237" s="173"/>
      <c r="K237" s="173"/>
      <c r="L237" s="174"/>
      <c r="O237" s="24"/>
      <c r="P237" s="24"/>
    </row>
    <row r="238" spans="2:16" x14ac:dyDescent="0.25">
      <c r="B238" s="181"/>
      <c r="C238" s="182"/>
      <c r="D238" s="182"/>
      <c r="E238" s="217"/>
      <c r="F238" s="173"/>
      <c r="G238" s="173"/>
      <c r="H238" s="173"/>
      <c r="I238" s="173"/>
      <c r="J238" s="173"/>
      <c r="K238" s="173"/>
      <c r="L238" s="174"/>
      <c r="O238" s="24"/>
      <c r="P238" s="24"/>
    </row>
    <row r="239" spans="2:16" ht="14.25" customHeight="1" x14ac:dyDescent="0.25">
      <c r="B239" s="181"/>
      <c r="C239" s="182"/>
      <c r="D239" s="182"/>
      <c r="E239" s="217"/>
      <c r="F239" s="173"/>
      <c r="G239" s="173"/>
      <c r="H239" s="173"/>
      <c r="I239" s="173"/>
      <c r="J239" s="173"/>
      <c r="K239" s="173"/>
      <c r="L239" s="174"/>
      <c r="O239" s="24"/>
      <c r="P239" s="24"/>
    </row>
    <row r="240" spans="2:16" ht="14.25" customHeight="1" x14ac:dyDescent="0.25">
      <c r="B240" s="181"/>
      <c r="C240" s="182"/>
      <c r="D240" s="182"/>
      <c r="E240" s="217"/>
      <c r="F240" s="173"/>
      <c r="G240" s="173"/>
      <c r="H240" s="173"/>
      <c r="I240" s="173"/>
      <c r="J240" s="173"/>
      <c r="K240" s="173"/>
      <c r="L240" s="174"/>
      <c r="O240" s="24"/>
      <c r="P240" s="24"/>
    </row>
    <row r="241" spans="1:16" ht="14.25" customHeight="1" x14ac:dyDescent="0.25">
      <c r="B241" s="181"/>
      <c r="C241" s="182"/>
      <c r="D241" s="182"/>
      <c r="E241" s="217"/>
      <c r="F241" s="173"/>
      <c r="G241" s="173"/>
      <c r="H241" s="173"/>
      <c r="I241" s="173"/>
      <c r="J241" s="173"/>
      <c r="K241" s="173"/>
      <c r="L241" s="174"/>
      <c r="O241" s="24"/>
      <c r="P241" s="24"/>
    </row>
    <row r="242" spans="1:16" ht="14.25" customHeight="1" x14ac:dyDescent="0.25">
      <c r="B242" s="181"/>
      <c r="C242" s="182"/>
      <c r="D242" s="182"/>
      <c r="E242" s="217"/>
      <c r="F242" s="173"/>
      <c r="G242" s="173"/>
      <c r="H242" s="173"/>
      <c r="I242" s="173"/>
      <c r="J242" s="173"/>
      <c r="K242" s="173"/>
      <c r="L242" s="174"/>
      <c r="O242" s="24"/>
      <c r="P242" s="24"/>
    </row>
    <row r="243" spans="1:16" x14ac:dyDescent="0.25">
      <c r="B243" s="181"/>
      <c r="C243" s="182"/>
      <c r="D243" s="182"/>
      <c r="E243" s="217"/>
      <c r="F243" s="173"/>
      <c r="G243" s="173"/>
      <c r="H243" s="173"/>
      <c r="I243" s="173"/>
      <c r="J243" s="173"/>
      <c r="K243" s="173"/>
      <c r="L243" s="174"/>
      <c r="O243" s="24"/>
      <c r="P243" s="24"/>
    </row>
    <row r="244" spans="1:16" x14ac:dyDescent="0.25">
      <c r="B244" s="181"/>
      <c r="C244" s="182"/>
      <c r="D244" s="182"/>
      <c r="E244" s="217"/>
      <c r="F244" s="173"/>
      <c r="G244" s="173"/>
      <c r="H244" s="173"/>
      <c r="I244" s="173"/>
      <c r="J244" s="173"/>
      <c r="K244" s="173"/>
      <c r="L244" s="174"/>
      <c r="O244" s="24"/>
      <c r="P244" s="24"/>
    </row>
    <row r="245" spans="1:16" x14ac:dyDescent="0.25">
      <c r="B245" s="181"/>
      <c r="C245" s="182"/>
      <c r="D245" s="182"/>
      <c r="E245" s="217"/>
      <c r="F245" s="173"/>
      <c r="G245" s="173"/>
      <c r="H245" s="173"/>
      <c r="I245" s="173"/>
      <c r="J245" s="173"/>
      <c r="K245" s="173"/>
      <c r="L245" s="174"/>
      <c r="O245" s="24"/>
      <c r="P245" s="24"/>
    </row>
    <row r="246" spans="1:16" ht="14.25" customHeight="1" x14ac:dyDescent="0.25">
      <c r="B246" s="181" t="str">
        <f>IF(Intro!$G$21="English",O246,P246)</f>
        <v>Workplace Conditions</v>
      </c>
      <c r="C246" s="182"/>
      <c r="D246" s="182"/>
      <c r="E246" s="217"/>
      <c r="F246" s="173"/>
      <c r="G246" s="173"/>
      <c r="H246" s="173"/>
      <c r="I246" s="173"/>
      <c r="J246" s="173"/>
      <c r="K246" s="173"/>
      <c r="L246" s="174"/>
      <c r="O246" s="24" t="s">
        <v>150</v>
      </c>
      <c r="P246" s="24" t="s">
        <v>151</v>
      </c>
    </row>
    <row r="247" spans="1:16" x14ac:dyDescent="0.25">
      <c r="B247" s="181"/>
      <c r="C247" s="182"/>
      <c r="D247" s="182"/>
      <c r="E247" s="217"/>
      <c r="F247" s="173"/>
      <c r="G247" s="173"/>
      <c r="H247" s="173"/>
      <c r="I247" s="173"/>
      <c r="J247" s="173"/>
      <c r="K247" s="173"/>
      <c r="L247" s="174"/>
    </row>
    <row r="248" spans="1:16" x14ac:dyDescent="0.25">
      <c r="B248" s="181"/>
      <c r="C248" s="182"/>
      <c r="D248" s="182"/>
      <c r="E248" s="217"/>
      <c r="F248" s="173"/>
      <c r="G248" s="173"/>
      <c r="H248" s="173"/>
      <c r="I248" s="173"/>
      <c r="J248" s="173"/>
      <c r="K248" s="173"/>
      <c r="L248" s="174"/>
    </row>
    <row r="249" spans="1:16" ht="14.25" customHeight="1" x14ac:dyDescent="0.25">
      <c r="B249" s="181"/>
      <c r="C249" s="182"/>
      <c r="D249" s="182"/>
      <c r="E249" s="217"/>
      <c r="F249" s="173"/>
      <c r="G249" s="173"/>
      <c r="H249" s="173"/>
      <c r="I249" s="173"/>
      <c r="J249" s="173"/>
      <c r="K249" s="173"/>
      <c r="L249" s="174"/>
      <c r="O249" s="24"/>
      <c r="P249" s="24"/>
    </row>
    <row r="250" spans="1:16" ht="14.25" customHeight="1" x14ac:dyDescent="0.25">
      <c r="A250" s="113"/>
      <c r="B250" s="181"/>
      <c r="C250" s="182"/>
      <c r="D250" s="182"/>
      <c r="E250" s="217"/>
      <c r="F250" s="173"/>
      <c r="G250" s="173"/>
      <c r="H250" s="173"/>
      <c r="I250" s="173"/>
      <c r="J250" s="173"/>
      <c r="K250" s="173"/>
      <c r="L250" s="174"/>
      <c r="O250" s="24"/>
      <c r="P250" s="24"/>
    </row>
    <row r="251" spans="1:16" ht="14.25" customHeight="1" x14ac:dyDescent="0.25">
      <c r="B251" s="181"/>
      <c r="C251" s="182"/>
      <c r="D251" s="182"/>
      <c r="E251" s="217"/>
      <c r="F251" s="173"/>
      <c r="G251" s="173"/>
      <c r="H251" s="173"/>
      <c r="I251" s="173"/>
      <c r="J251" s="173"/>
      <c r="K251" s="173"/>
      <c r="L251" s="174"/>
      <c r="O251" s="24"/>
      <c r="P251" s="24"/>
    </row>
    <row r="252" spans="1:16" ht="14.25" customHeight="1" x14ac:dyDescent="0.25">
      <c r="B252" s="181"/>
      <c r="C252" s="182"/>
      <c r="D252" s="182"/>
      <c r="E252" s="217"/>
      <c r="F252" s="173"/>
      <c r="G252" s="173"/>
      <c r="H252" s="173"/>
      <c r="I252" s="173"/>
      <c r="J252" s="173"/>
      <c r="K252" s="173"/>
      <c r="L252" s="174"/>
      <c r="O252" s="24"/>
      <c r="P252" s="24"/>
    </row>
    <row r="253" spans="1:16" x14ac:dyDescent="0.25">
      <c r="B253" s="181"/>
      <c r="C253" s="182"/>
      <c r="D253" s="182"/>
      <c r="E253" s="217"/>
      <c r="F253" s="173"/>
      <c r="G253" s="173"/>
      <c r="H253" s="173"/>
      <c r="I253" s="173"/>
      <c r="J253" s="173"/>
      <c r="K253" s="173"/>
      <c r="L253" s="174"/>
      <c r="O253" s="24"/>
      <c r="P253" s="24"/>
    </row>
    <row r="254" spans="1:16" x14ac:dyDescent="0.25">
      <c r="B254" s="181"/>
      <c r="C254" s="182"/>
      <c r="D254" s="182"/>
      <c r="E254" s="217"/>
      <c r="F254" s="173"/>
      <c r="G254" s="173"/>
      <c r="H254" s="173"/>
      <c r="I254" s="173"/>
      <c r="J254" s="173"/>
      <c r="K254" s="173"/>
      <c r="L254" s="174"/>
      <c r="O254" s="24"/>
      <c r="P254" s="24"/>
    </row>
    <row r="255" spans="1:16" x14ac:dyDescent="0.25">
      <c r="B255" s="181"/>
      <c r="C255" s="182"/>
      <c r="D255" s="182"/>
      <c r="E255" s="217"/>
      <c r="F255" s="173"/>
      <c r="G255" s="173"/>
      <c r="H255" s="173"/>
      <c r="I255" s="173"/>
      <c r="J255" s="173"/>
      <c r="K255" s="173"/>
      <c r="L255" s="174"/>
      <c r="O255" s="24"/>
      <c r="P255" s="24"/>
    </row>
    <row r="256" spans="1:16" ht="14.25" customHeight="1" x14ac:dyDescent="0.25">
      <c r="B256" s="181" t="str">
        <f>IF(Intro!$G$21="English",O256,P256)</f>
        <v>Employee Well-being</v>
      </c>
      <c r="C256" s="182"/>
      <c r="D256" s="182"/>
      <c r="E256" s="217"/>
      <c r="F256" s="173"/>
      <c r="G256" s="173"/>
      <c r="H256" s="173"/>
      <c r="I256" s="173"/>
      <c r="J256" s="173"/>
      <c r="K256" s="173"/>
      <c r="L256" s="174"/>
      <c r="O256" s="24" t="s">
        <v>152</v>
      </c>
      <c r="P256" s="24" t="s">
        <v>153</v>
      </c>
    </row>
    <row r="257" spans="2:16" x14ac:dyDescent="0.25">
      <c r="B257" s="181"/>
      <c r="C257" s="182"/>
      <c r="D257" s="182"/>
      <c r="E257" s="217"/>
      <c r="F257" s="173"/>
      <c r="G257" s="173"/>
      <c r="H257" s="173"/>
      <c r="I257" s="173"/>
      <c r="J257" s="173"/>
      <c r="K257" s="173"/>
      <c r="L257" s="174"/>
      <c r="O257" s="24"/>
      <c r="P257" s="24"/>
    </row>
    <row r="258" spans="2:16" x14ac:dyDescent="0.25">
      <c r="B258" s="181"/>
      <c r="C258" s="182"/>
      <c r="D258" s="182"/>
      <c r="E258" s="217"/>
      <c r="F258" s="173"/>
      <c r="G258" s="173"/>
      <c r="H258" s="173"/>
      <c r="I258" s="173"/>
      <c r="J258" s="173"/>
      <c r="K258" s="173"/>
      <c r="L258" s="174"/>
      <c r="O258" s="24"/>
      <c r="P258" s="24"/>
    </row>
    <row r="259" spans="2:16" ht="14.25" customHeight="1" x14ac:dyDescent="0.25">
      <c r="B259" s="181"/>
      <c r="C259" s="182"/>
      <c r="D259" s="182"/>
      <c r="E259" s="217"/>
      <c r="F259" s="173"/>
      <c r="G259" s="173"/>
      <c r="H259" s="173"/>
      <c r="I259" s="173"/>
      <c r="J259" s="173"/>
      <c r="K259" s="173"/>
      <c r="L259" s="174"/>
      <c r="O259" s="24"/>
      <c r="P259" s="24"/>
    </row>
    <row r="260" spans="2:16" ht="14.25" customHeight="1" x14ac:dyDescent="0.25">
      <c r="B260" s="181"/>
      <c r="C260" s="182"/>
      <c r="D260" s="182"/>
      <c r="E260" s="217"/>
      <c r="F260" s="173"/>
      <c r="G260" s="173"/>
      <c r="H260" s="173"/>
      <c r="I260" s="173"/>
      <c r="J260" s="173"/>
      <c r="K260" s="173"/>
      <c r="L260" s="174"/>
      <c r="O260" s="24"/>
      <c r="P260" s="24"/>
    </row>
    <row r="261" spans="2:16" ht="14.25" customHeight="1" x14ac:dyDescent="0.25">
      <c r="B261" s="181"/>
      <c r="C261" s="182"/>
      <c r="D261" s="182"/>
      <c r="E261" s="217"/>
      <c r="F261" s="173"/>
      <c r="G261" s="173"/>
      <c r="H261" s="173"/>
      <c r="I261" s="173"/>
      <c r="J261" s="173"/>
      <c r="K261" s="173"/>
      <c r="L261" s="174"/>
      <c r="O261" s="24"/>
      <c r="P261" s="24"/>
    </row>
    <row r="262" spans="2:16" ht="14.25" customHeight="1" x14ac:dyDescent="0.25">
      <c r="B262" s="181"/>
      <c r="C262" s="182"/>
      <c r="D262" s="182"/>
      <c r="E262" s="217"/>
      <c r="F262" s="173"/>
      <c r="G262" s="173"/>
      <c r="H262" s="173"/>
      <c r="I262" s="173"/>
      <c r="J262" s="173"/>
      <c r="K262" s="173"/>
      <c r="L262" s="174"/>
      <c r="O262" s="24"/>
      <c r="P262" s="24"/>
    </row>
    <row r="263" spans="2:16" x14ac:dyDescent="0.25">
      <c r="B263" s="181"/>
      <c r="C263" s="182"/>
      <c r="D263" s="182"/>
      <c r="E263" s="217"/>
      <c r="F263" s="173"/>
      <c r="G263" s="173"/>
      <c r="H263" s="173"/>
      <c r="I263" s="173"/>
      <c r="J263" s="173"/>
      <c r="K263" s="173"/>
      <c r="L263" s="174"/>
      <c r="O263" s="24"/>
      <c r="P263" s="24"/>
    </row>
    <row r="264" spans="2:16" x14ac:dyDescent="0.25">
      <c r="B264" s="181"/>
      <c r="C264" s="182"/>
      <c r="D264" s="182"/>
      <c r="E264" s="217"/>
      <c r="F264" s="173"/>
      <c r="G264" s="173"/>
      <c r="H264" s="173"/>
      <c r="I264" s="173"/>
      <c r="J264" s="173"/>
      <c r="K264" s="173"/>
      <c r="L264" s="174"/>
      <c r="O264" s="24"/>
      <c r="P264" s="24"/>
    </row>
    <row r="265" spans="2:16" x14ac:dyDescent="0.25">
      <c r="B265" s="181"/>
      <c r="C265" s="182"/>
      <c r="D265" s="182"/>
      <c r="E265" s="217"/>
      <c r="F265" s="173"/>
      <c r="G265" s="173"/>
      <c r="H265" s="173"/>
      <c r="I265" s="173"/>
      <c r="J265" s="173"/>
      <c r="K265" s="173"/>
      <c r="L265" s="174"/>
      <c r="O265" s="24"/>
      <c r="P265" s="24"/>
    </row>
    <row r="266" spans="2:16" ht="14.25" customHeight="1" x14ac:dyDescent="0.25">
      <c r="B266" s="181" t="str">
        <f>IF(Intro!$G$21="English",O266,P266)</f>
        <v>Other Factors</v>
      </c>
      <c r="C266" s="182"/>
      <c r="D266" s="182"/>
      <c r="E266" s="217"/>
      <c r="F266" s="173"/>
      <c r="G266" s="173"/>
      <c r="H266" s="173"/>
      <c r="I266" s="173"/>
      <c r="J266" s="173"/>
      <c r="K266" s="173"/>
      <c r="L266" s="174"/>
      <c r="O266" s="24" t="s">
        <v>154</v>
      </c>
      <c r="P266" s="24" t="s">
        <v>155</v>
      </c>
    </row>
    <row r="267" spans="2:16" x14ac:dyDescent="0.25">
      <c r="B267" s="181"/>
      <c r="C267" s="182"/>
      <c r="D267" s="182"/>
      <c r="E267" s="217"/>
      <c r="F267" s="173"/>
      <c r="G267" s="173"/>
      <c r="H267" s="173"/>
      <c r="I267" s="173"/>
      <c r="J267" s="173"/>
      <c r="K267" s="173"/>
      <c r="L267" s="174"/>
    </row>
    <row r="268" spans="2:16" x14ac:dyDescent="0.25">
      <c r="B268" s="181"/>
      <c r="C268" s="182"/>
      <c r="D268" s="182"/>
      <c r="E268" s="217"/>
      <c r="F268" s="173"/>
      <c r="G268" s="173"/>
      <c r="H268" s="173"/>
      <c r="I268" s="173"/>
      <c r="J268" s="173"/>
      <c r="K268" s="173"/>
      <c r="L268" s="174"/>
      <c r="O268" s="24"/>
      <c r="P268" s="24"/>
    </row>
    <row r="269" spans="2:16" ht="14.25" customHeight="1" x14ac:dyDescent="0.25">
      <c r="B269" s="181"/>
      <c r="C269" s="182"/>
      <c r="D269" s="182"/>
      <c r="E269" s="217"/>
      <c r="F269" s="173"/>
      <c r="G269" s="173"/>
      <c r="H269" s="173"/>
      <c r="I269" s="173"/>
      <c r="J269" s="173"/>
      <c r="K269" s="173"/>
      <c r="L269" s="174"/>
      <c r="O269" s="24"/>
      <c r="P269" s="24"/>
    </row>
    <row r="270" spans="2:16" ht="14.25" customHeight="1" x14ac:dyDescent="0.25">
      <c r="B270" s="181"/>
      <c r="C270" s="182"/>
      <c r="D270" s="182"/>
      <c r="E270" s="217"/>
      <c r="F270" s="173"/>
      <c r="G270" s="173"/>
      <c r="H270" s="173"/>
      <c r="I270" s="173"/>
      <c r="J270" s="173"/>
      <c r="K270" s="173"/>
      <c r="L270" s="174"/>
      <c r="O270" s="24"/>
      <c r="P270" s="24"/>
    </row>
    <row r="271" spans="2:16" ht="14.25" customHeight="1" x14ac:dyDescent="0.25">
      <c r="B271" s="181"/>
      <c r="C271" s="182"/>
      <c r="D271" s="182"/>
      <c r="E271" s="217"/>
      <c r="F271" s="173"/>
      <c r="G271" s="173"/>
      <c r="H271" s="173"/>
      <c r="I271" s="173"/>
      <c r="J271" s="173"/>
      <c r="K271" s="173"/>
      <c r="L271" s="174"/>
      <c r="O271" s="24"/>
      <c r="P271" s="24"/>
    </row>
    <row r="272" spans="2:16" ht="14.25" customHeight="1" x14ac:dyDescent="0.25">
      <c r="B272" s="181"/>
      <c r="C272" s="182"/>
      <c r="D272" s="182"/>
      <c r="E272" s="217"/>
      <c r="F272" s="173"/>
      <c r="G272" s="173"/>
      <c r="H272" s="173"/>
      <c r="I272" s="173"/>
      <c r="J272" s="173"/>
      <c r="K272" s="173"/>
      <c r="L272" s="174"/>
      <c r="O272" s="24"/>
      <c r="P272" s="24"/>
    </row>
    <row r="273" spans="1:16" x14ac:dyDescent="0.25">
      <c r="B273" s="181"/>
      <c r="C273" s="182"/>
      <c r="D273" s="182"/>
      <c r="E273" s="217"/>
      <c r="F273" s="173"/>
      <c r="G273" s="173"/>
      <c r="H273" s="173"/>
      <c r="I273" s="173"/>
      <c r="J273" s="173"/>
      <c r="K273" s="173"/>
      <c r="L273" s="174"/>
      <c r="O273" s="24"/>
      <c r="P273" s="24"/>
    </row>
    <row r="274" spans="1:16" x14ac:dyDescent="0.25">
      <c r="B274" s="181"/>
      <c r="C274" s="182"/>
      <c r="D274" s="182"/>
      <c r="E274" s="217"/>
      <c r="F274" s="173"/>
      <c r="G274" s="173"/>
      <c r="H274" s="173"/>
      <c r="I274" s="173"/>
      <c r="J274" s="173"/>
      <c r="K274" s="173"/>
      <c r="L274" s="174"/>
      <c r="O274" s="24"/>
      <c r="P274" s="24"/>
    </row>
    <row r="275" spans="1:16" x14ac:dyDescent="0.25">
      <c r="B275" s="266"/>
      <c r="C275" s="211"/>
      <c r="D275" s="211"/>
      <c r="E275" s="267"/>
      <c r="F275" s="237"/>
      <c r="G275" s="237"/>
      <c r="H275" s="237"/>
      <c r="I275" s="237"/>
      <c r="J275" s="237"/>
      <c r="K275" s="237"/>
      <c r="L275" s="238"/>
      <c r="O275" s="24"/>
      <c r="P275" s="24"/>
    </row>
    <row r="276" spans="1:16" s="33" customFormat="1" x14ac:dyDescent="0.25">
      <c r="A276" s="62"/>
      <c r="B276" s="50"/>
      <c r="C276" s="50"/>
      <c r="D276" s="50"/>
      <c r="E276" s="50"/>
      <c r="F276" s="50"/>
      <c r="G276" s="50"/>
      <c r="H276" s="50"/>
      <c r="I276" s="50"/>
      <c r="J276" s="50"/>
      <c r="K276" s="50"/>
      <c r="L276" s="50"/>
    </row>
    <row r="277" spans="1:16" x14ac:dyDescent="0.25">
      <c r="B277" s="121" t="str">
        <f>IF(Intro!$G$21="English",O277,P277)</f>
        <v>MARKETS</v>
      </c>
      <c r="C277" s="122"/>
      <c r="D277" s="122"/>
      <c r="E277" s="122"/>
      <c r="F277" s="122"/>
      <c r="G277" s="122"/>
      <c r="H277" s="122"/>
      <c r="I277" s="122"/>
      <c r="J277" s="122"/>
      <c r="K277" s="122"/>
      <c r="L277" s="123"/>
      <c r="M277" s="29"/>
      <c r="O277" s="80" t="s">
        <v>231</v>
      </c>
      <c r="P277" s="80" t="s">
        <v>232</v>
      </c>
    </row>
    <row r="278" spans="1:16" x14ac:dyDescent="0.25">
      <c r="B278" s="224" t="s">
        <v>36</v>
      </c>
      <c r="C278" s="225"/>
      <c r="D278" s="225"/>
      <c r="E278" s="225"/>
      <c r="F278" s="225"/>
      <c r="G278" s="225"/>
      <c r="H278" s="225"/>
      <c r="I278" s="225"/>
      <c r="J278" s="225"/>
      <c r="K278" s="225"/>
      <c r="L278" s="226"/>
    </row>
    <row r="279" spans="1:16" x14ac:dyDescent="0.25">
      <c r="B279" s="20"/>
      <c r="C279" s="21"/>
      <c r="D279" s="21"/>
      <c r="E279" s="22"/>
      <c r="F279" s="22"/>
      <c r="G279" s="22"/>
      <c r="H279" s="22"/>
      <c r="I279" s="22"/>
      <c r="J279" s="22"/>
      <c r="K279" s="22"/>
      <c r="L279" s="23"/>
    </row>
    <row r="280" spans="1:16" x14ac:dyDescent="0.25">
      <c r="B280" s="130" t="str">
        <f>IF(Intro!$G$21="English",O280,P280)</f>
        <v>Describe the markets for the goods in Canada and globally since January 1, 2023. Factors to consider in your response include, but are not limited to, employment associated with the production of the goods in Canada.</v>
      </c>
      <c r="C280" s="131"/>
      <c r="D280" s="131"/>
      <c r="E280" s="131"/>
      <c r="F280" s="131"/>
      <c r="G280" s="131"/>
      <c r="H280" s="131"/>
      <c r="I280" s="131"/>
      <c r="J280" s="131"/>
      <c r="K280" s="131"/>
      <c r="L280" s="132"/>
      <c r="O280"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80"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81" spans="1:16" x14ac:dyDescent="0.25">
      <c r="B281" s="130"/>
      <c r="C281" s="131"/>
      <c r="D281" s="131"/>
      <c r="E281" s="131"/>
      <c r="F281" s="131"/>
      <c r="G281" s="131"/>
      <c r="H281" s="131"/>
      <c r="I281" s="131"/>
      <c r="J281" s="131"/>
      <c r="K281" s="131"/>
      <c r="L281" s="132"/>
      <c r="O281" s="24"/>
    </row>
    <row r="282" spans="1:16" s="29" customFormat="1" x14ac:dyDescent="0.25">
      <c r="A282" s="46"/>
      <c r="B282" s="57"/>
      <c r="C282" s="47"/>
      <c r="D282" s="47"/>
      <c r="E282" s="47"/>
      <c r="F282" s="47"/>
      <c r="G282" s="47"/>
      <c r="H282" s="47"/>
      <c r="I282" s="47"/>
      <c r="J282" s="47"/>
      <c r="K282" s="47"/>
      <c r="L282" s="48"/>
    </row>
    <row r="283" spans="1:16" s="14" customFormat="1" x14ac:dyDescent="0.25">
      <c r="A283" s="13"/>
      <c r="B283" s="227"/>
      <c r="C283" s="228"/>
      <c r="D283" s="228"/>
      <c r="E283" s="228"/>
      <c r="F283" s="228"/>
      <c r="G283" s="228"/>
      <c r="H283" s="228"/>
      <c r="I283" s="228"/>
      <c r="J283" s="228"/>
      <c r="K283" s="228"/>
      <c r="L283" s="229"/>
      <c r="M283" s="29"/>
    </row>
    <row r="284" spans="1:16" s="14" customFormat="1" x14ac:dyDescent="0.25">
      <c r="A284" s="13"/>
      <c r="B284" s="227"/>
      <c r="C284" s="228"/>
      <c r="D284" s="228"/>
      <c r="E284" s="228"/>
      <c r="F284" s="228"/>
      <c r="G284" s="228"/>
      <c r="H284" s="228"/>
      <c r="I284" s="228"/>
      <c r="J284" s="228"/>
      <c r="K284" s="228"/>
      <c r="L284" s="229"/>
      <c r="M284" s="29"/>
    </row>
    <row r="285" spans="1:16" s="14" customFormat="1" x14ac:dyDescent="0.25">
      <c r="A285" s="13"/>
      <c r="B285" s="227"/>
      <c r="C285" s="228"/>
      <c r="D285" s="228"/>
      <c r="E285" s="228"/>
      <c r="F285" s="228"/>
      <c r="G285" s="228"/>
      <c r="H285" s="228"/>
      <c r="I285" s="228"/>
      <c r="J285" s="228"/>
      <c r="K285" s="228"/>
      <c r="L285" s="229"/>
      <c r="M285" s="29"/>
    </row>
    <row r="286" spans="1:16" s="14" customFormat="1" x14ac:dyDescent="0.25">
      <c r="A286" s="13"/>
      <c r="B286" s="227"/>
      <c r="C286" s="228"/>
      <c r="D286" s="228"/>
      <c r="E286" s="228"/>
      <c r="F286" s="228"/>
      <c r="G286" s="228"/>
      <c r="H286" s="228"/>
      <c r="I286" s="228"/>
      <c r="J286" s="228"/>
      <c r="K286" s="228"/>
      <c r="L286" s="229"/>
      <c r="M286" s="29"/>
    </row>
    <row r="287" spans="1:16" s="14" customFormat="1" x14ac:dyDescent="0.25">
      <c r="A287" s="13"/>
      <c r="B287" s="227"/>
      <c r="C287" s="228"/>
      <c r="D287" s="228"/>
      <c r="E287" s="228"/>
      <c r="F287" s="228"/>
      <c r="G287" s="228"/>
      <c r="H287" s="228"/>
      <c r="I287" s="228"/>
      <c r="J287" s="228"/>
      <c r="K287" s="228"/>
      <c r="L287" s="229"/>
      <c r="M287" s="29"/>
    </row>
    <row r="288" spans="1:16" s="14" customFormat="1" x14ac:dyDescent="0.25">
      <c r="A288" s="13"/>
      <c r="B288" s="227"/>
      <c r="C288" s="228"/>
      <c r="D288" s="228"/>
      <c r="E288" s="228"/>
      <c r="F288" s="228"/>
      <c r="G288" s="228"/>
      <c r="H288" s="228"/>
      <c r="I288" s="228"/>
      <c r="J288" s="228"/>
      <c r="K288" s="228"/>
      <c r="L288" s="229"/>
      <c r="M288" s="29"/>
    </row>
    <row r="289" spans="1:16" s="14" customFormat="1" x14ac:dyDescent="0.25">
      <c r="A289" s="13"/>
      <c r="B289" s="227"/>
      <c r="C289" s="228"/>
      <c r="D289" s="228"/>
      <c r="E289" s="228"/>
      <c r="F289" s="228"/>
      <c r="G289" s="228"/>
      <c r="H289" s="228"/>
      <c r="I289" s="228"/>
      <c r="J289" s="228"/>
      <c r="K289" s="228"/>
      <c r="L289" s="229"/>
      <c r="M289" s="29"/>
    </row>
    <row r="290" spans="1:16" s="14" customFormat="1" x14ac:dyDescent="0.25">
      <c r="A290" s="13"/>
      <c r="B290" s="227"/>
      <c r="C290" s="228"/>
      <c r="D290" s="228"/>
      <c r="E290" s="228"/>
      <c r="F290" s="228"/>
      <c r="G290" s="228"/>
      <c r="H290" s="228"/>
      <c r="I290" s="228"/>
      <c r="J290" s="228"/>
      <c r="K290" s="228"/>
      <c r="L290" s="229"/>
      <c r="M290" s="29"/>
    </row>
    <row r="291" spans="1:16" s="29" customFormat="1" x14ac:dyDescent="0.25">
      <c r="A291" s="46"/>
      <c r="B291" s="58"/>
      <c r="C291" s="59"/>
      <c r="D291" s="59"/>
      <c r="E291" s="59"/>
      <c r="F291" s="59"/>
      <c r="G291" s="59"/>
      <c r="H291" s="59"/>
      <c r="I291" s="59"/>
      <c r="J291" s="59"/>
      <c r="K291" s="59"/>
      <c r="L291" s="60"/>
    </row>
    <row r="292" spans="1:16" x14ac:dyDescent="0.25">
      <c r="B292" s="221" t="s">
        <v>180</v>
      </c>
      <c r="C292" s="222"/>
      <c r="D292" s="222"/>
      <c r="E292" s="222"/>
      <c r="F292" s="222"/>
      <c r="G292" s="222"/>
      <c r="H292" s="222"/>
      <c r="I292" s="222"/>
      <c r="J292" s="222"/>
      <c r="K292" s="222"/>
      <c r="L292" s="223"/>
    </row>
    <row r="293" spans="1:16" x14ac:dyDescent="0.25">
      <c r="B293" s="20"/>
      <c r="C293" s="21"/>
      <c r="D293" s="21"/>
      <c r="E293" s="22"/>
      <c r="F293" s="22"/>
      <c r="G293" s="22"/>
      <c r="H293" s="22"/>
      <c r="I293" s="22"/>
      <c r="J293" s="22"/>
      <c r="K293" s="22"/>
      <c r="L293" s="23"/>
    </row>
    <row r="294" spans="1:16" ht="14.25" customHeight="1" x14ac:dyDescent="0.25">
      <c r="B294" s="130" t="str">
        <f>IF(Intro!$G$21="English",O294,P294)</f>
        <v>Explain any changes you expect to see in the Canadian market and in other markets globally for the goods during the next two years. Factors to consider in your response include, but are not limited to, employment associated with the production of the goods in Canada.</v>
      </c>
      <c r="C294" s="131"/>
      <c r="D294" s="131"/>
      <c r="E294" s="131"/>
      <c r="F294" s="131"/>
      <c r="G294" s="131"/>
      <c r="H294" s="131"/>
      <c r="I294" s="131"/>
      <c r="J294" s="131"/>
      <c r="K294" s="131"/>
      <c r="L294" s="132"/>
      <c r="O294" s="24" t="s">
        <v>188</v>
      </c>
      <c r="P294" s="3" t="s">
        <v>187</v>
      </c>
    </row>
    <row r="295" spans="1:16" x14ac:dyDescent="0.25">
      <c r="B295" s="130"/>
      <c r="C295" s="131"/>
      <c r="D295" s="131"/>
      <c r="E295" s="131"/>
      <c r="F295" s="131"/>
      <c r="G295" s="131"/>
      <c r="H295" s="131"/>
      <c r="I295" s="131"/>
      <c r="J295" s="131"/>
      <c r="K295" s="131"/>
      <c r="L295" s="132"/>
      <c r="O295" s="24"/>
    </row>
    <row r="296" spans="1:16" s="29" customFormat="1" x14ac:dyDescent="0.25">
      <c r="A296" s="46"/>
      <c r="B296" s="57"/>
      <c r="C296" s="47"/>
      <c r="D296" s="47"/>
      <c r="E296" s="47"/>
      <c r="F296" s="47"/>
      <c r="G296" s="47"/>
      <c r="H296" s="47"/>
      <c r="I296" s="47"/>
      <c r="J296" s="47"/>
      <c r="K296" s="47"/>
      <c r="L296" s="48"/>
    </row>
    <row r="297" spans="1:16" s="14" customFormat="1" x14ac:dyDescent="0.25">
      <c r="A297" s="13"/>
      <c r="B297" s="227"/>
      <c r="C297" s="228"/>
      <c r="D297" s="228"/>
      <c r="E297" s="228"/>
      <c r="F297" s="228"/>
      <c r="G297" s="228"/>
      <c r="H297" s="228"/>
      <c r="I297" s="228"/>
      <c r="J297" s="228"/>
      <c r="K297" s="228"/>
      <c r="L297" s="229"/>
      <c r="M297" s="29"/>
    </row>
    <row r="298" spans="1:16" s="14" customFormat="1" x14ac:dyDescent="0.25">
      <c r="A298" s="13"/>
      <c r="B298" s="227"/>
      <c r="C298" s="228"/>
      <c r="D298" s="228"/>
      <c r="E298" s="228"/>
      <c r="F298" s="228"/>
      <c r="G298" s="228"/>
      <c r="H298" s="228"/>
      <c r="I298" s="228"/>
      <c r="J298" s="228"/>
      <c r="K298" s="228"/>
      <c r="L298" s="229"/>
      <c r="M298" s="29"/>
    </row>
    <row r="299" spans="1:16" s="14" customFormat="1" x14ac:dyDescent="0.25">
      <c r="A299" s="13"/>
      <c r="B299" s="227"/>
      <c r="C299" s="228"/>
      <c r="D299" s="228"/>
      <c r="E299" s="228"/>
      <c r="F299" s="228"/>
      <c r="G299" s="228"/>
      <c r="H299" s="228"/>
      <c r="I299" s="228"/>
      <c r="J299" s="228"/>
      <c r="K299" s="228"/>
      <c r="L299" s="229"/>
      <c r="M299" s="29"/>
    </row>
    <row r="300" spans="1:16" s="14" customFormat="1" x14ac:dyDescent="0.25">
      <c r="A300" s="13"/>
      <c r="B300" s="227"/>
      <c r="C300" s="228"/>
      <c r="D300" s="228"/>
      <c r="E300" s="228"/>
      <c r="F300" s="228"/>
      <c r="G300" s="228"/>
      <c r="H300" s="228"/>
      <c r="I300" s="228"/>
      <c r="J300" s="228"/>
      <c r="K300" s="228"/>
      <c r="L300" s="229"/>
      <c r="M300" s="29"/>
    </row>
    <row r="301" spans="1:16" s="14" customFormat="1" x14ac:dyDescent="0.25">
      <c r="A301" s="13"/>
      <c r="B301" s="227"/>
      <c r="C301" s="228"/>
      <c r="D301" s="228"/>
      <c r="E301" s="228"/>
      <c r="F301" s="228"/>
      <c r="G301" s="228"/>
      <c r="H301" s="228"/>
      <c r="I301" s="228"/>
      <c r="J301" s="228"/>
      <c r="K301" s="228"/>
      <c r="L301" s="229"/>
      <c r="M301" s="29"/>
    </row>
    <row r="302" spans="1:16" s="14" customFormat="1" x14ac:dyDescent="0.25">
      <c r="A302" s="13"/>
      <c r="B302" s="227"/>
      <c r="C302" s="228"/>
      <c r="D302" s="228"/>
      <c r="E302" s="228"/>
      <c r="F302" s="228"/>
      <c r="G302" s="228"/>
      <c r="H302" s="228"/>
      <c r="I302" s="228"/>
      <c r="J302" s="228"/>
      <c r="K302" s="228"/>
      <c r="L302" s="229"/>
      <c r="M302" s="29"/>
    </row>
    <row r="303" spans="1:16" s="14" customFormat="1" x14ac:dyDescent="0.25">
      <c r="A303" s="13"/>
      <c r="B303" s="227"/>
      <c r="C303" s="228"/>
      <c r="D303" s="228"/>
      <c r="E303" s="228"/>
      <c r="F303" s="228"/>
      <c r="G303" s="228"/>
      <c r="H303" s="228"/>
      <c r="I303" s="228"/>
      <c r="J303" s="228"/>
      <c r="K303" s="228"/>
      <c r="L303" s="229"/>
      <c r="M303" s="29"/>
    </row>
    <row r="304" spans="1:16" s="14" customFormat="1" x14ac:dyDescent="0.25">
      <c r="A304" s="13"/>
      <c r="B304" s="227"/>
      <c r="C304" s="228"/>
      <c r="D304" s="228"/>
      <c r="E304" s="228"/>
      <c r="F304" s="228"/>
      <c r="G304" s="228"/>
      <c r="H304" s="228"/>
      <c r="I304" s="228"/>
      <c r="J304" s="228"/>
      <c r="K304" s="228"/>
      <c r="L304" s="229"/>
      <c r="M304" s="29"/>
    </row>
    <row r="305" spans="1:16" s="29" customFormat="1" x14ac:dyDescent="0.25">
      <c r="A305" s="46"/>
      <c r="B305" s="58"/>
      <c r="C305" s="59"/>
      <c r="D305" s="59"/>
      <c r="E305" s="59"/>
      <c r="F305" s="59"/>
      <c r="G305" s="59"/>
      <c r="H305" s="59"/>
      <c r="I305" s="59"/>
      <c r="J305" s="59"/>
      <c r="K305" s="59"/>
      <c r="L305" s="60"/>
    </row>
    <row r="307" spans="1:16" x14ac:dyDescent="0.25">
      <c r="B307" s="127" t="str">
        <f>IF(Intro!$G$21="English",O307,P307)</f>
        <v>EMPLOYMENT</v>
      </c>
      <c r="C307" s="128"/>
      <c r="D307" s="128"/>
      <c r="E307" s="128"/>
      <c r="F307" s="128"/>
      <c r="G307" s="128"/>
      <c r="H307" s="128"/>
      <c r="I307" s="128"/>
      <c r="J307" s="128"/>
      <c r="K307" s="128"/>
      <c r="L307" s="129"/>
      <c r="O307" s="3" t="s">
        <v>235</v>
      </c>
      <c r="P307" s="3" t="s">
        <v>236</v>
      </c>
    </row>
    <row r="308" spans="1:16" s="14" customFormat="1" x14ac:dyDescent="0.25">
      <c r="A308" s="13"/>
      <c r="B308" s="224" t="s">
        <v>239</v>
      </c>
      <c r="C308" s="225"/>
      <c r="D308" s="225"/>
      <c r="E308" s="225"/>
      <c r="F308" s="225"/>
      <c r="G308" s="225"/>
      <c r="H308" s="225"/>
      <c r="I308" s="225"/>
      <c r="J308" s="225"/>
      <c r="K308" s="225"/>
      <c r="L308" s="226"/>
      <c r="M308" s="55"/>
    </row>
    <row r="309" spans="1:16" x14ac:dyDescent="0.25">
      <c r="B309" s="44"/>
      <c r="C309" s="45"/>
      <c r="D309" s="45"/>
      <c r="E309" s="45"/>
      <c r="F309" s="45"/>
      <c r="G309" s="45"/>
      <c r="H309" s="45"/>
      <c r="I309" s="45"/>
      <c r="J309" s="45"/>
      <c r="K309" s="45"/>
      <c r="L309" s="11"/>
    </row>
    <row r="310" spans="1:16" x14ac:dyDescent="0.25">
      <c r="B310" s="130" t="str">
        <f>IF(Intro!$G$21="English",O310,P310)</f>
        <v>Based on the response in Question 1 of the Pro tab, describe the method used to allocate employment, hours worked and wages paid.</v>
      </c>
      <c r="C310" s="265"/>
      <c r="D310" s="265"/>
      <c r="E310" s="265"/>
      <c r="F310" s="265"/>
      <c r="G310" s="265"/>
      <c r="H310" s="265"/>
      <c r="I310" s="265"/>
      <c r="J310" s="265"/>
      <c r="K310" s="265"/>
      <c r="L310" s="132"/>
      <c r="O310" s="3" t="s">
        <v>237</v>
      </c>
      <c r="P310" s="3" t="s">
        <v>238</v>
      </c>
    </row>
    <row r="311" spans="1:16" x14ac:dyDescent="0.25">
      <c r="B311" s="44"/>
      <c r="C311" s="45"/>
      <c r="D311" s="45"/>
      <c r="E311" s="45"/>
      <c r="F311" s="45"/>
      <c r="G311" s="45"/>
      <c r="H311" s="45"/>
      <c r="I311" s="45"/>
      <c r="J311" s="45"/>
      <c r="K311" s="45"/>
      <c r="L311" s="11"/>
    </row>
    <row r="312" spans="1:16" s="14" customFormat="1" x14ac:dyDescent="0.25">
      <c r="A312" s="13"/>
      <c r="B312" s="227"/>
      <c r="C312" s="228"/>
      <c r="D312" s="228"/>
      <c r="E312" s="228"/>
      <c r="F312" s="228"/>
      <c r="G312" s="228"/>
      <c r="H312" s="228"/>
      <c r="I312" s="228"/>
      <c r="J312" s="228"/>
      <c r="K312" s="228"/>
      <c r="L312" s="229"/>
      <c r="M312" s="29"/>
    </row>
    <row r="313" spans="1:16" s="14" customFormat="1" x14ac:dyDescent="0.25">
      <c r="A313" s="13"/>
      <c r="B313" s="227"/>
      <c r="C313" s="228"/>
      <c r="D313" s="228"/>
      <c r="E313" s="228"/>
      <c r="F313" s="228"/>
      <c r="G313" s="228"/>
      <c r="H313" s="228"/>
      <c r="I313" s="228"/>
      <c r="J313" s="228"/>
      <c r="K313" s="228"/>
      <c r="L313" s="229"/>
      <c r="M313" s="29"/>
    </row>
    <row r="314" spans="1:16" s="14" customFormat="1" x14ac:dyDescent="0.25">
      <c r="A314" s="13"/>
      <c r="B314" s="227"/>
      <c r="C314" s="228"/>
      <c r="D314" s="228"/>
      <c r="E314" s="228"/>
      <c r="F314" s="228"/>
      <c r="G314" s="228"/>
      <c r="H314" s="228"/>
      <c r="I314" s="228"/>
      <c r="J314" s="228"/>
      <c r="K314" s="228"/>
      <c r="L314" s="229"/>
      <c r="M314" s="29"/>
    </row>
    <row r="315" spans="1:16" s="14" customFormat="1" x14ac:dyDescent="0.25">
      <c r="A315" s="13"/>
      <c r="B315" s="227"/>
      <c r="C315" s="228"/>
      <c r="D315" s="228"/>
      <c r="E315" s="228"/>
      <c r="F315" s="228"/>
      <c r="G315" s="228"/>
      <c r="H315" s="228"/>
      <c r="I315" s="228"/>
      <c r="J315" s="228"/>
      <c r="K315" s="228"/>
      <c r="L315" s="229"/>
      <c r="M315" s="29"/>
    </row>
    <row r="316" spans="1:16" s="14" customFormat="1" x14ac:dyDescent="0.25">
      <c r="A316" s="13"/>
      <c r="B316" s="227"/>
      <c r="C316" s="228"/>
      <c r="D316" s="228"/>
      <c r="E316" s="228"/>
      <c r="F316" s="228"/>
      <c r="G316" s="228"/>
      <c r="H316" s="228"/>
      <c r="I316" s="228"/>
      <c r="J316" s="228"/>
      <c r="K316" s="228"/>
      <c r="L316" s="229"/>
      <c r="M316" s="29"/>
    </row>
    <row r="317" spans="1:16" s="14" customFormat="1" x14ac:dyDescent="0.25">
      <c r="A317" s="13"/>
      <c r="B317" s="227"/>
      <c r="C317" s="228"/>
      <c r="D317" s="228"/>
      <c r="E317" s="228"/>
      <c r="F317" s="228"/>
      <c r="G317" s="228"/>
      <c r="H317" s="228"/>
      <c r="I317" s="228"/>
      <c r="J317" s="228"/>
      <c r="K317" s="228"/>
      <c r="L317" s="229"/>
      <c r="M317" s="29"/>
    </row>
    <row r="318" spans="1:16" s="14" customFormat="1" x14ac:dyDescent="0.25">
      <c r="A318" s="13"/>
      <c r="B318" s="227"/>
      <c r="C318" s="228"/>
      <c r="D318" s="228"/>
      <c r="E318" s="228"/>
      <c r="F318" s="228"/>
      <c r="G318" s="228"/>
      <c r="H318" s="228"/>
      <c r="I318" s="228"/>
      <c r="J318" s="228"/>
      <c r="K318" s="228"/>
      <c r="L318" s="229"/>
      <c r="M318" s="29"/>
    </row>
    <row r="319" spans="1:16" s="14" customFormat="1" x14ac:dyDescent="0.25">
      <c r="A319" s="13"/>
      <c r="B319" s="227"/>
      <c r="C319" s="228"/>
      <c r="D319" s="228"/>
      <c r="E319" s="228"/>
      <c r="F319" s="228"/>
      <c r="G319" s="228"/>
      <c r="H319" s="228"/>
      <c r="I319" s="228"/>
      <c r="J319" s="228"/>
      <c r="K319" s="228"/>
      <c r="L319" s="229"/>
      <c r="M319" s="29"/>
    </row>
    <row r="320" spans="1:16" x14ac:dyDescent="0.25">
      <c r="B320" s="12"/>
      <c r="C320" s="50"/>
      <c r="D320" s="50"/>
      <c r="E320" s="50"/>
      <c r="F320" s="50"/>
      <c r="G320" s="50"/>
      <c r="H320" s="50"/>
      <c r="I320" s="50"/>
      <c r="J320" s="50"/>
      <c r="K320" s="50"/>
      <c r="L320" s="51"/>
    </row>
  </sheetData>
  <sheetProtection algorithmName="SHA-512" hashValue="hWeZwu+7r3wCyRRlG8SJwTuxjxvGy55g6NzgWvl/hGEbktP6v3H3sJw1z/7y1Fg+R7UXGIG+Rz4Lk+VChywD+A==" saltValue="YECxVWegEcyAArf9KohAbw==" spinCount="100000" sheet="1" objects="1" scenarios="1" selectLockedCells="1"/>
  <mergeCells count="216">
    <mergeCell ref="B312:L319"/>
    <mergeCell ref="B308:L308"/>
    <mergeCell ref="B310:L310"/>
    <mergeCell ref="B307:L307"/>
    <mergeCell ref="B256:D265"/>
    <mergeCell ref="E256:E265"/>
    <mergeCell ref="F256:L265"/>
    <mergeCell ref="B266:D275"/>
    <mergeCell ref="E266:E275"/>
    <mergeCell ref="F266:L275"/>
    <mergeCell ref="B280:L281"/>
    <mergeCell ref="B294:L295"/>
    <mergeCell ref="B297:L304"/>
    <mergeCell ref="B30:L31"/>
    <mergeCell ref="B60:G61"/>
    <mergeCell ref="H60:H61"/>
    <mergeCell ref="I60:I61"/>
    <mergeCell ref="J60:J61"/>
    <mergeCell ref="B226:D235"/>
    <mergeCell ref="E226:E235"/>
    <mergeCell ref="F226:L235"/>
    <mergeCell ref="B154:L155"/>
    <mergeCell ref="B162:L163"/>
    <mergeCell ref="B166:D175"/>
    <mergeCell ref="E166:E175"/>
    <mergeCell ref="F166:L175"/>
    <mergeCell ref="B186:D195"/>
    <mergeCell ref="E186:E195"/>
    <mergeCell ref="F186:L195"/>
    <mergeCell ref="B147:D148"/>
    <mergeCell ref="E147:F148"/>
    <mergeCell ref="G147:H148"/>
    <mergeCell ref="I147:J148"/>
    <mergeCell ref="K147:L148"/>
    <mergeCell ref="B149:D150"/>
    <mergeCell ref="E149:F150"/>
    <mergeCell ref="B236:D245"/>
    <mergeCell ref="E236:E245"/>
    <mergeCell ref="F236:L245"/>
    <mergeCell ref="B246:D255"/>
    <mergeCell ref="E246:E255"/>
    <mergeCell ref="F246:L255"/>
    <mergeCell ref="B196:D205"/>
    <mergeCell ref="E196:E205"/>
    <mergeCell ref="F196:L205"/>
    <mergeCell ref="B206:D215"/>
    <mergeCell ref="E206:E215"/>
    <mergeCell ref="F206:L215"/>
    <mergeCell ref="B216:D225"/>
    <mergeCell ref="E216:E225"/>
    <mergeCell ref="F216:L225"/>
    <mergeCell ref="G149:H150"/>
    <mergeCell ref="I149:J150"/>
    <mergeCell ref="K149:L150"/>
    <mergeCell ref="B143:D144"/>
    <mergeCell ref="E143:F144"/>
    <mergeCell ref="G143:H144"/>
    <mergeCell ref="I143:J144"/>
    <mergeCell ref="K143:L144"/>
    <mergeCell ref="B145:D146"/>
    <mergeCell ref="E145:F146"/>
    <mergeCell ref="G145:H146"/>
    <mergeCell ref="I145:J146"/>
    <mergeCell ref="K145:L146"/>
    <mergeCell ref="B131:D132"/>
    <mergeCell ref="E131:F132"/>
    <mergeCell ref="G131:H132"/>
    <mergeCell ref="I131:J132"/>
    <mergeCell ref="K131:L132"/>
    <mergeCell ref="B133:D134"/>
    <mergeCell ref="E133:F134"/>
    <mergeCell ref="G133:H134"/>
    <mergeCell ref="I133:J134"/>
    <mergeCell ref="K133:L134"/>
    <mergeCell ref="E141:F142"/>
    <mergeCell ref="G141:H142"/>
    <mergeCell ref="I141:J142"/>
    <mergeCell ref="K141:L142"/>
    <mergeCell ref="B137:D138"/>
    <mergeCell ref="E137:F138"/>
    <mergeCell ref="G137:H138"/>
    <mergeCell ref="I137:J138"/>
    <mergeCell ref="K137:L138"/>
    <mergeCell ref="B139:D140"/>
    <mergeCell ref="E139:F140"/>
    <mergeCell ref="G139:H140"/>
    <mergeCell ref="I139:J140"/>
    <mergeCell ref="K139:L140"/>
    <mergeCell ref="B72:F72"/>
    <mergeCell ref="B73:F73"/>
    <mergeCell ref="B129:D130"/>
    <mergeCell ref="E129:F130"/>
    <mergeCell ref="G129:H130"/>
    <mergeCell ref="B126:L127"/>
    <mergeCell ref="B82:B85"/>
    <mergeCell ref="B86:B89"/>
    <mergeCell ref="B90:B93"/>
    <mergeCell ref="B94:B97"/>
    <mergeCell ref="B98:B101"/>
    <mergeCell ref="B102:B105"/>
    <mergeCell ref="B106:B109"/>
    <mergeCell ref="B110:B113"/>
    <mergeCell ref="B114:B117"/>
    <mergeCell ref="B118:B121"/>
    <mergeCell ref="C82:E85"/>
    <mergeCell ref="C86:E89"/>
    <mergeCell ref="C90:E93"/>
    <mergeCell ref="C94:E97"/>
    <mergeCell ref="C98:E101"/>
    <mergeCell ref="C102:E105"/>
    <mergeCell ref="C106:E109"/>
    <mergeCell ref="I129:J130"/>
    <mergeCell ref="J51:L52"/>
    <mergeCell ref="B53:B54"/>
    <mergeCell ref="C53:E54"/>
    <mergeCell ref="F53:I54"/>
    <mergeCell ref="J53:L54"/>
    <mergeCell ref="B68:F68"/>
    <mergeCell ref="B69:F69"/>
    <mergeCell ref="B70:F70"/>
    <mergeCell ref="B71:F71"/>
    <mergeCell ref="B45:B46"/>
    <mergeCell ref="C45:E46"/>
    <mergeCell ref="F45:I46"/>
    <mergeCell ref="J45:L46"/>
    <mergeCell ref="B47:B48"/>
    <mergeCell ref="C47:E48"/>
    <mergeCell ref="F47:I48"/>
    <mergeCell ref="J47:L48"/>
    <mergeCell ref="F94:L97"/>
    <mergeCell ref="B62:F62"/>
    <mergeCell ref="B63:F63"/>
    <mergeCell ref="B64:F64"/>
    <mergeCell ref="B65:F65"/>
    <mergeCell ref="B77:L78"/>
    <mergeCell ref="F82:L85"/>
    <mergeCell ref="F86:L89"/>
    <mergeCell ref="F90:L93"/>
    <mergeCell ref="B49:B50"/>
    <mergeCell ref="C49:E50"/>
    <mergeCell ref="F49:I50"/>
    <mergeCell ref="J49:L50"/>
    <mergeCell ref="B51:B52"/>
    <mergeCell ref="C51:E52"/>
    <mergeCell ref="F51:I52"/>
    <mergeCell ref="C33:E34"/>
    <mergeCell ref="F33:I34"/>
    <mergeCell ref="J33:L34"/>
    <mergeCell ref="B35:B36"/>
    <mergeCell ref="C35:E36"/>
    <mergeCell ref="F35:I36"/>
    <mergeCell ref="J35:L36"/>
    <mergeCell ref="B37:B38"/>
    <mergeCell ref="C37:E38"/>
    <mergeCell ref="F37:I38"/>
    <mergeCell ref="J37:L38"/>
    <mergeCell ref="B39:B40"/>
    <mergeCell ref="C39:E40"/>
    <mergeCell ref="F39:I40"/>
    <mergeCell ref="J39:L40"/>
    <mergeCell ref="B41:B42"/>
    <mergeCell ref="C41:E42"/>
    <mergeCell ref="F41:I42"/>
    <mergeCell ref="J41:L42"/>
    <mergeCell ref="B43:B44"/>
    <mergeCell ref="C43:E44"/>
    <mergeCell ref="F43:I44"/>
    <mergeCell ref="J43:L44"/>
    <mergeCell ref="F118:L121"/>
    <mergeCell ref="C80:E81"/>
    <mergeCell ref="B4:L4"/>
    <mergeCell ref="B5:L5"/>
    <mergeCell ref="B6:L6"/>
    <mergeCell ref="B12:L12"/>
    <mergeCell ref="B27:L27"/>
    <mergeCell ref="B277:L277"/>
    <mergeCell ref="B13:L13"/>
    <mergeCell ref="B28:L28"/>
    <mergeCell ref="B56:L56"/>
    <mergeCell ref="B75:L75"/>
    <mergeCell ref="B124:L124"/>
    <mergeCell ref="B160:L160"/>
    <mergeCell ref="B159:L159"/>
    <mergeCell ref="F165:L165"/>
    <mergeCell ref="B8:L8"/>
    <mergeCell ref="B9:L9"/>
    <mergeCell ref="B10:L10"/>
    <mergeCell ref="B15:L15"/>
    <mergeCell ref="B58:L58"/>
    <mergeCell ref="B66:F66"/>
    <mergeCell ref="B67:F67"/>
    <mergeCell ref="B17:L24"/>
    <mergeCell ref="B176:D185"/>
    <mergeCell ref="E176:E185"/>
    <mergeCell ref="F176:L185"/>
    <mergeCell ref="C114:E117"/>
    <mergeCell ref="F80:L81"/>
    <mergeCell ref="B152:L152"/>
    <mergeCell ref="B123:L123"/>
    <mergeCell ref="B278:L278"/>
    <mergeCell ref="B292:L292"/>
    <mergeCell ref="B283:L290"/>
    <mergeCell ref="F98:L101"/>
    <mergeCell ref="F102:L105"/>
    <mergeCell ref="F106:L109"/>
    <mergeCell ref="F110:L113"/>
    <mergeCell ref="F114:L117"/>
    <mergeCell ref="C110:E113"/>
    <mergeCell ref="K129:L130"/>
    <mergeCell ref="C118:E121"/>
    <mergeCell ref="B135:D136"/>
    <mergeCell ref="E135:F136"/>
    <mergeCell ref="G135:H136"/>
    <mergeCell ref="I135:J136"/>
    <mergeCell ref="K135:L136"/>
    <mergeCell ref="B141:D142"/>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J53 F118:F120 F35 B145 C35 B297 B17 B283 J35 F37 C37 J37 F39 C39 J39 F41 C41 J41 F43 C43 J43 F45 C45 J45 F47 C47 J47 F49 C49 J49 F51 C51 J51 F53 C53 G143:L143 F86:F88 F90:F92 F94:F96 F98:F100 F102:F104 F106:F108 F110:F112 F114:F116 F82:F84 G149:L149 E149 B149 G147:L147 E147 B147 G145:L145 E145 B131 E131 G131:L131 B133 E133 G133:L133 B135 E135 G135:L135 B137 E137 G137:L137 B139 E139 G139:L139 B141 E141 G141:L141 B143 E143" xr:uid="{74820A1A-E331-4017-8D84-506EF46F73C4}">
      <formula1>1000</formula1>
    </dataValidation>
    <dataValidation type="list" allowBlank="1" showInputMessage="1" showErrorMessage="1" sqref="E166:E170 E176 E186 E196 E206 E216 E226 E236 E246 E256 E266 E189:E192 E199:E202 E209:E212 E219:E222 E229:E232 E239:E242 E249:E252 E259:E262 E269:E272" xr:uid="{3E13A647-A3DB-4AA9-A182-76DE8DC8057D}">
      <formula1>"Yes | Oui, No | Non"</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6:F170 F176 F186 F196 F206 F216 F226 F236 F246 F256 F266 B312 F189:F192 F199:F202 F209:F212 F219:F222 F229:F232 F239:F242 F249:F252 F259:F262 F269:F272" xr:uid="{8D879569-39D8-4457-8902-6F425545F793}">
      <formula1>1000</formula1>
    </dataValidation>
    <dataValidation allowBlank="1" sqref="H62:J73 L62:L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2:E85 C86:E89 C90:E93 C94:E97 C98:E101 C102:E105 C106:E109 C110:E113 C114:E117 C118:E121" xr:uid="{80E5942A-3883-42AA-B25E-FFFF5D5B315E}">
      <formula1>1000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9" min="1" max="11" man="1"/>
    <brk id="158" min="1" max="11" man="1"/>
    <brk id="215" min="1" max="11" man="1"/>
    <brk id="26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codeName="Sheet5">
    <tabColor rgb="FF00B0F0"/>
    <pageSetUpPr fitToPage="1"/>
  </sheetPr>
  <dimension ref="A1:Q63"/>
  <sheetViews>
    <sheetView showGridLines="0" zoomScaleNormal="100" workbookViewId="0">
      <selection activeCell="B1" sqref="B1"/>
    </sheetView>
  </sheetViews>
  <sheetFormatPr defaultColWidth="9.28515625" defaultRowHeight="14.25" x14ac:dyDescent="0.25"/>
  <cols>
    <col min="1" max="1" width="1.7109375" style="13" customWidth="1"/>
    <col min="2" max="2" width="12.140625" style="2" customWidth="1"/>
    <col min="3" max="3" width="5.7109375" style="2" customWidth="1"/>
    <col min="4" max="4" width="18.5703125" style="2" customWidth="1"/>
    <col min="5" max="12" width="15.42578125" style="2" customWidth="1"/>
    <col min="13" max="13" width="6.28515625" style="3" customWidth="1"/>
    <col min="14" max="14" width="9.28515625" style="3" customWidth="1"/>
    <col min="15" max="16" width="47.5703125" style="3" hidden="1" customWidth="1"/>
    <col min="17" max="17" width="9.28515625" style="3" customWidth="1"/>
    <col min="18" max="16384" width="9.28515625" style="3"/>
  </cols>
  <sheetData>
    <row r="1" spans="1:17" x14ac:dyDescent="0.25">
      <c r="O1" s="14" t="s">
        <v>69</v>
      </c>
      <c r="P1" s="14" t="s">
        <v>79</v>
      </c>
    </row>
    <row r="2" spans="1:17" x14ac:dyDescent="0.25">
      <c r="B2" s="15" t="s">
        <v>0</v>
      </c>
      <c r="C2" s="15"/>
      <c r="O2" s="1"/>
      <c r="P2" s="1"/>
    </row>
    <row r="3" spans="1:17" x14ac:dyDescent="0.25">
      <c r="B3" s="6"/>
      <c r="C3" s="6"/>
      <c r="O3" s="1"/>
      <c r="P3" s="1"/>
    </row>
    <row r="4" spans="1:17" s="1" customFormat="1" x14ac:dyDescent="0.25">
      <c r="A4" s="16"/>
      <c r="B4" s="188" t="str">
        <f>Info!B4</f>
        <v>UNIONS' QUESTIONNAIRE</v>
      </c>
      <c r="C4" s="189"/>
      <c r="D4" s="189"/>
      <c r="E4" s="189"/>
      <c r="F4" s="189"/>
      <c r="G4" s="189"/>
      <c r="H4" s="189"/>
      <c r="I4" s="189"/>
      <c r="J4" s="189"/>
      <c r="K4" s="189"/>
      <c r="L4" s="190"/>
      <c r="M4" s="10"/>
      <c r="N4" s="10"/>
      <c r="O4" s="9"/>
      <c r="P4" s="9"/>
    </row>
    <row r="5" spans="1:17" s="1" customFormat="1" x14ac:dyDescent="0.25">
      <c r="A5" s="16"/>
      <c r="B5" s="191" t="str">
        <f>Info!B5</f>
        <v>NQ-2025-009</v>
      </c>
      <c r="C5" s="192"/>
      <c r="D5" s="192"/>
      <c r="E5" s="192"/>
      <c r="F5" s="192"/>
      <c r="G5" s="192"/>
      <c r="H5" s="192"/>
      <c r="I5" s="192"/>
      <c r="J5" s="192"/>
      <c r="K5" s="192"/>
      <c r="L5" s="193"/>
      <c r="M5" s="10"/>
      <c r="N5" s="10"/>
      <c r="O5" s="9"/>
      <c r="P5" s="9"/>
    </row>
    <row r="6" spans="1:17" s="9" customFormat="1" ht="14.1" customHeight="1" x14ac:dyDescent="0.25">
      <c r="A6" s="16"/>
      <c r="B6" s="194" t="str">
        <f>Info!B6</f>
        <v>TRUCK BODIES</v>
      </c>
      <c r="C6" s="195"/>
      <c r="D6" s="195"/>
      <c r="E6" s="195"/>
      <c r="F6" s="195"/>
      <c r="G6" s="195"/>
      <c r="H6" s="195"/>
      <c r="I6" s="195"/>
      <c r="J6" s="195"/>
      <c r="K6" s="195"/>
      <c r="L6" s="196"/>
      <c r="O6" s="17"/>
      <c r="P6" s="17"/>
    </row>
    <row r="7" spans="1:17" s="9" customFormat="1" x14ac:dyDescent="0.25">
      <c r="A7" s="16"/>
      <c r="B7" s="18"/>
      <c r="C7" s="18"/>
      <c r="D7" s="19"/>
      <c r="E7" s="19"/>
      <c r="F7" s="19"/>
      <c r="G7" s="19"/>
      <c r="H7" s="19"/>
      <c r="I7" s="19"/>
      <c r="J7" s="19"/>
      <c r="K7" s="19"/>
      <c r="L7" s="19"/>
      <c r="O7" s="17"/>
      <c r="P7" s="17"/>
    </row>
    <row r="8" spans="1:17" x14ac:dyDescent="0.25">
      <c r="B8" s="127" t="str">
        <f>IF(Intro!$G$21="English",O8,P8)</f>
        <v>PUBLIC COMMENTS</v>
      </c>
      <c r="C8" s="128"/>
      <c r="D8" s="128"/>
      <c r="E8" s="128"/>
      <c r="F8" s="128"/>
      <c r="G8" s="128"/>
      <c r="H8" s="128"/>
      <c r="I8" s="128"/>
      <c r="J8" s="128"/>
      <c r="K8" s="128"/>
      <c r="L8" s="129"/>
      <c r="O8" s="3" t="s">
        <v>55</v>
      </c>
      <c r="P8" s="3" t="s">
        <v>56</v>
      </c>
    </row>
    <row r="9" spans="1:17" x14ac:dyDescent="0.25">
      <c r="B9" s="20"/>
      <c r="C9" s="21"/>
      <c r="D9" s="22"/>
      <c r="E9" s="22"/>
      <c r="F9" s="22"/>
      <c r="G9" s="22"/>
      <c r="H9" s="22"/>
      <c r="I9" s="22"/>
      <c r="J9" s="22"/>
      <c r="K9" s="22"/>
      <c r="L9" s="23"/>
    </row>
    <row r="10" spans="1:17" x14ac:dyDescent="0.25">
      <c r="B10" s="130" t="str">
        <f>IF(Intro!$G$21="English",O10,P10)</f>
        <v>Should your firm wish to add any comments related to its responses, submit them here. Be sure to indicate the question number being commented on.</v>
      </c>
      <c r="C10" s="131"/>
      <c r="D10" s="131"/>
      <c r="E10" s="131"/>
      <c r="F10" s="131"/>
      <c r="G10" s="131"/>
      <c r="H10" s="131"/>
      <c r="I10" s="131"/>
      <c r="J10" s="131"/>
      <c r="K10" s="131"/>
      <c r="L10" s="132"/>
      <c r="O10" s="24" t="s">
        <v>57</v>
      </c>
      <c r="P10" s="3" t="s">
        <v>172</v>
      </c>
    </row>
    <row r="11" spans="1:17" x14ac:dyDescent="0.25">
      <c r="B11" s="37"/>
      <c r="C11" s="21"/>
      <c r="D11" s="22"/>
      <c r="E11" s="22"/>
      <c r="F11" s="22"/>
      <c r="G11" s="22"/>
      <c r="H11" s="22"/>
      <c r="I11" s="22"/>
      <c r="J11" s="22"/>
      <c r="K11" s="22"/>
      <c r="L11" s="23"/>
      <c r="O11" s="24" t="s">
        <v>257</v>
      </c>
      <c r="P11" s="24" t="s">
        <v>258</v>
      </c>
      <c r="Q11" s="4"/>
    </row>
    <row r="12" spans="1:17" x14ac:dyDescent="0.25">
      <c r="B12" s="37"/>
      <c r="C12" s="21"/>
      <c r="D12" s="91" t="str">
        <f>IF(Intro!$G$21="English",O11,P11)</f>
        <v>Tab and Question</v>
      </c>
      <c r="E12" s="268" t="str">
        <f>IF(Intro!$G$21="English",O12,P12)</f>
        <v>Comments</v>
      </c>
      <c r="F12" s="268"/>
      <c r="G12" s="268"/>
      <c r="H12" s="268"/>
      <c r="I12" s="268"/>
      <c r="J12" s="268"/>
      <c r="K12" s="268"/>
      <c r="L12" s="269"/>
      <c r="O12" s="24" t="s">
        <v>95</v>
      </c>
      <c r="P12" s="3" t="s">
        <v>96</v>
      </c>
    </row>
    <row r="13" spans="1:17" x14ac:dyDescent="0.25">
      <c r="B13" s="270" t="str">
        <f>IF(Intro!$G$21="English",O13,P13)</f>
        <v>Comment 1</v>
      </c>
      <c r="C13" s="271"/>
      <c r="D13" s="272"/>
      <c r="E13" s="273"/>
      <c r="F13" s="273"/>
      <c r="G13" s="273"/>
      <c r="H13" s="273"/>
      <c r="I13" s="273"/>
      <c r="J13" s="273"/>
      <c r="K13" s="273"/>
      <c r="L13" s="274"/>
      <c r="O13" s="24" t="s">
        <v>97</v>
      </c>
      <c r="P13" s="3" t="s">
        <v>98</v>
      </c>
    </row>
    <row r="14" spans="1:17" x14ac:dyDescent="0.25">
      <c r="B14" s="270"/>
      <c r="C14" s="271"/>
      <c r="D14" s="272"/>
      <c r="E14" s="273"/>
      <c r="F14" s="273"/>
      <c r="G14" s="273"/>
      <c r="H14" s="273"/>
      <c r="I14" s="273"/>
      <c r="J14" s="273"/>
      <c r="K14" s="273"/>
      <c r="L14" s="274"/>
      <c r="O14" s="24"/>
    </row>
    <row r="15" spans="1:17" x14ac:dyDescent="0.25">
      <c r="B15" s="270"/>
      <c r="C15" s="271"/>
      <c r="D15" s="272"/>
      <c r="E15" s="273"/>
      <c r="F15" s="273"/>
      <c r="G15" s="273"/>
      <c r="H15" s="273"/>
      <c r="I15" s="273"/>
      <c r="J15" s="273"/>
      <c r="K15" s="273"/>
      <c r="L15" s="274"/>
      <c r="O15" s="24"/>
    </row>
    <row r="16" spans="1:17" x14ac:dyDescent="0.25">
      <c r="B16" s="270"/>
      <c r="C16" s="271"/>
      <c r="D16" s="272"/>
      <c r="E16" s="273"/>
      <c r="F16" s="273"/>
      <c r="G16" s="273"/>
      <c r="H16" s="273"/>
      <c r="I16" s="273"/>
      <c r="J16" s="273"/>
      <c r="K16" s="273"/>
      <c r="L16" s="274"/>
      <c r="O16" s="24"/>
    </row>
    <row r="17" spans="2:16" x14ac:dyDescent="0.25">
      <c r="B17" s="270"/>
      <c r="C17" s="271"/>
      <c r="D17" s="272"/>
      <c r="E17" s="273"/>
      <c r="F17" s="273"/>
      <c r="G17" s="273"/>
      <c r="H17" s="273"/>
      <c r="I17" s="273"/>
      <c r="J17" s="273"/>
      <c r="K17" s="273"/>
      <c r="L17" s="274"/>
      <c r="O17" s="24"/>
    </row>
    <row r="18" spans="2:16" x14ac:dyDescent="0.25">
      <c r="B18" s="270"/>
      <c r="C18" s="271"/>
      <c r="D18" s="272"/>
      <c r="E18" s="273"/>
      <c r="F18" s="273"/>
      <c r="G18" s="273"/>
      <c r="H18" s="273"/>
      <c r="I18" s="273"/>
      <c r="J18" s="273"/>
      <c r="K18" s="273"/>
      <c r="L18" s="274"/>
      <c r="O18" s="24"/>
    </row>
    <row r="19" spans="2:16" x14ac:dyDescent="0.25">
      <c r="B19" s="270"/>
      <c r="C19" s="271"/>
      <c r="D19" s="272"/>
      <c r="E19" s="273"/>
      <c r="F19" s="273"/>
      <c r="G19" s="273"/>
      <c r="H19" s="273"/>
      <c r="I19" s="273"/>
      <c r="J19" s="273"/>
      <c r="K19" s="273"/>
      <c r="L19" s="274"/>
      <c r="O19" s="24"/>
    </row>
    <row r="20" spans="2:16" x14ac:dyDescent="0.25">
      <c r="B20" s="270"/>
      <c r="C20" s="271"/>
      <c r="D20" s="272"/>
      <c r="E20" s="273"/>
      <c r="F20" s="273"/>
      <c r="G20" s="273"/>
      <c r="H20" s="273"/>
      <c r="I20" s="273"/>
      <c r="J20" s="273"/>
      <c r="K20" s="273"/>
      <c r="L20" s="274"/>
      <c r="O20" s="24"/>
    </row>
    <row r="21" spans="2:16" x14ac:dyDescent="0.25">
      <c r="B21" s="270"/>
      <c r="C21" s="271"/>
      <c r="D21" s="272"/>
      <c r="E21" s="273"/>
      <c r="F21" s="273"/>
      <c r="G21" s="273"/>
      <c r="H21" s="273"/>
      <c r="I21" s="273"/>
      <c r="J21" s="273"/>
      <c r="K21" s="273"/>
      <c r="L21" s="274"/>
      <c r="O21" s="24"/>
    </row>
    <row r="22" spans="2:16" x14ac:dyDescent="0.25">
      <c r="B22" s="270"/>
      <c r="C22" s="271"/>
      <c r="D22" s="272"/>
      <c r="E22" s="273"/>
      <c r="F22" s="273"/>
      <c r="G22" s="273"/>
      <c r="H22" s="273"/>
      <c r="I22" s="273"/>
      <c r="J22" s="273"/>
      <c r="K22" s="273"/>
      <c r="L22" s="274"/>
      <c r="O22" s="24"/>
    </row>
    <row r="23" spans="2:16" x14ac:dyDescent="0.25">
      <c r="B23" s="270" t="str">
        <f>IF(Intro!$G$21="English",O23,P23)</f>
        <v>Comment 2</v>
      </c>
      <c r="C23" s="271"/>
      <c r="D23" s="272"/>
      <c r="E23" s="273"/>
      <c r="F23" s="273"/>
      <c r="G23" s="273"/>
      <c r="H23" s="273"/>
      <c r="I23" s="273"/>
      <c r="J23" s="273"/>
      <c r="K23" s="273"/>
      <c r="L23" s="274"/>
      <c r="O23" s="24" t="s">
        <v>99</v>
      </c>
      <c r="P23" s="3" t="s">
        <v>100</v>
      </c>
    </row>
    <row r="24" spans="2:16" x14ac:dyDescent="0.25">
      <c r="B24" s="270"/>
      <c r="C24" s="271"/>
      <c r="D24" s="272"/>
      <c r="E24" s="273"/>
      <c r="F24" s="273"/>
      <c r="G24" s="273"/>
      <c r="H24" s="273"/>
      <c r="I24" s="273"/>
      <c r="J24" s="273"/>
      <c r="K24" s="273"/>
      <c r="L24" s="274"/>
    </row>
    <row r="25" spans="2:16" x14ac:dyDescent="0.25">
      <c r="B25" s="270"/>
      <c r="C25" s="271"/>
      <c r="D25" s="272"/>
      <c r="E25" s="273"/>
      <c r="F25" s="273"/>
      <c r="G25" s="273"/>
      <c r="H25" s="273"/>
      <c r="I25" s="273"/>
      <c r="J25" s="273"/>
      <c r="K25" s="273"/>
      <c r="L25" s="274"/>
    </row>
    <row r="26" spans="2:16" x14ac:dyDescent="0.25">
      <c r="B26" s="270"/>
      <c r="C26" s="271"/>
      <c r="D26" s="272"/>
      <c r="E26" s="273"/>
      <c r="F26" s="273"/>
      <c r="G26" s="273"/>
      <c r="H26" s="273"/>
      <c r="I26" s="273"/>
      <c r="J26" s="273"/>
      <c r="K26" s="273"/>
      <c r="L26" s="274"/>
    </row>
    <row r="27" spans="2:16" x14ac:dyDescent="0.25">
      <c r="B27" s="270"/>
      <c r="C27" s="271"/>
      <c r="D27" s="272"/>
      <c r="E27" s="273"/>
      <c r="F27" s="273"/>
      <c r="G27" s="273"/>
      <c r="H27" s="273"/>
      <c r="I27" s="273"/>
      <c r="J27" s="273"/>
      <c r="K27" s="273"/>
      <c r="L27" s="274"/>
      <c r="O27" s="24"/>
    </row>
    <row r="28" spans="2:16" x14ac:dyDescent="0.25">
      <c r="B28" s="270"/>
      <c r="C28" s="271"/>
      <c r="D28" s="272"/>
      <c r="E28" s="273"/>
      <c r="F28" s="273"/>
      <c r="G28" s="273"/>
      <c r="H28" s="273"/>
      <c r="I28" s="273"/>
      <c r="J28" s="273"/>
      <c r="K28" s="273"/>
      <c r="L28" s="274"/>
      <c r="O28" s="24"/>
    </row>
    <row r="29" spans="2:16" x14ac:dyDescent="0.25">
      <c r="B29" s="270"/>
      <c r="C29" s="271"/>
      <c r="D29" s="272"/>
      <c r="E29" s="273"/>
      <c r="F29" s="273"/>
      <c r="G29" s="273"/>
      <c r="H29" s="273"/>
      <c r="I29" s="273"/>
      <c r="J29" s="273"/>
      <c r="K29" s="273"/>
      <c r="L29" s="274"/>
      <c r="O29" s="35"/>
      <c r="P29" s="35"/>
    </row>
    <row r="30" spans="2:16" x14ac:dyDescent="0.25">
      <c r="B30" s="270"/>
      <c r="C30" s="271"/>
      <c r="D30" s="272"/>
      <c r="E30" s="273"/>
      <c r="F30" s="273"/>
      <c r="G30" s="273"/>
      <c r="H30" s="273"/>
      <c r="I30" s="273"/>
      <c r="J30" s="273"/>
      <c r="K30" s="273"/>
      <c r="L30" s="274"/>
      <c r="O30" s="24"/>
    </row>
    <row r="31" spans="2:16" x14ac:dyDescent="0.25">
      <c r="B31" s="270"/>
      <c r="C31" s="271"/>
      <c r="D31" s="272"/>
      <c r="E31" s="273"/>
      <c r="F31" s="273"/>
      <c r="G31" s="273"/>
      <c r="H31" s="273"/>
      <c r="I31" s="273"/>
      <c r="J31" s="273"/>
      <c r="K31" s="273"/>
      <c r="L31" s="274"/>
      <c r="O31" s="24"/>
    </row>
    <row r="32" spans="2:16" x14ac:dyDescent="0.25">
      <c r="B32" s="270"/>
      <c r="C32" s="271"/>
      <c r="D32" s="272"/>
      <c r="E32" s="273"/>
      <c r="F32" s="273"/>
      <c r="G32" s="273"/>
      <c r="H32" s="273"/>
      <c r="I32" s="273"/>
      <c r="J32" s="273"/>
      <c r="K32" s="273"/>
      <c r="L32" s="274"/>
      <c r="O32" s="24"/>
    </row>
    <row r="33" spans="2:16" x14ac:dyDescent="0.25">
      <c r="B33" s="270" t="str">
        <f>IF(Intro!$G$21="English",O33,P33)</f>
        <v>Comment 3</v>
      </c>
      <c r="C33" s="271"/>
      <c r="D33" s="272"/>
      <c r="E33" s="273"/>
      <c r="F33" s="273"/>
      <c r="G33" s="273"/>
      <c r="H33" s="273"/>
      <c r="I33" s="273"/>
      <c r="J33" s="273"/>
      <c r="K33" s="273"/>
      <c r="L33" s="274"/>
      <c r="O33" s="24" t="s">
        <v>101</v>
      </c>
      <c r="P33" s="3" t="s">
        <v>102</v>
      </c>
    </row>
    <row r="34" spans="2:16" x14ac:dyDescent="0.25">
      <c r="B34" s="270"/>
      <c r="C34" s="271"/>
      <c r="D34" s="272"/>
      <c r="E34" s="273"/>
      <c r="F34" s="273"/>
      <c r="G34" s="273"/>
      <c r="H34" s="273"/>
      <c r="I34" s="273"/>
      <c r="J34" s="273"/>
      <c r="K34" s="273"/>
      <c r="L34" s="274"/>
      <c r="O34" s="24"/>
    </row>
    <row r="35" spans="2:16" x14ac:dyDescent="0.25">
      <c r="B35" s="270"/>
      <c r="C35" s="271"/>
      <c r="D35" s="272"/>
      <c r="E35" s="273"/>
      <c r="F35" s="273"/>
      <c r="G35" s="273"/>
      <c r="H35" s="273"/>
      <c r="I35" s="273"/>
      <c r="J35" s="273"/>
      <c r="K35" s="273"/>
      <c r="L35" s="274"/>
      <c r="O35" s="24"/>
    </row>
    <row r="36" spans="2:16" x14ac:dyDescent="0.25">
      <c r="B36" s="270"/>
      <c r="C36" s="271"/>
      <c r="D36" s="272"/>
      <c r="E36" s="273"/>
      <c r="F36" s="273"/>
      <c r="G36" s="273"/>
      <c r="H36" s="273"/>
      <c r="I36" s="273"/>
      <c r="J36" s="273"/>
      <c r="K36" s="273"/>
      <c r="L36" s="274"/>
      <c r="O36" s="24"/>
    </row>
    <row r="37" spans="2:16" x14ac:dyDescent="0.25">
      <c r="B37" s="270"/>
      <c r="C37" s="271"/>
      <c r="D37" s="272"/>
      <c r="E37" s="273"/>
      <c r="F37" s="273"/>
      <c r="G37" s="273"/>
      <c r="H37" s="273"/>
      <c r="I37" s="273"/>
      <c r="J37" s="273"/>
      <c r="K37" s="273"/>
      <c r="L37" s="274"/>
      <c r="O37" s="24"/>
    </row>
    <row r="38" spans="2:16" x14ac:dyDescent="0.25">
      <c r="B38" s="270"/>
      <c r="C38" s="271"/>
      <c r="D38" s="272"/>
      <c r="E38" s="273"/>
      <c r="F38" s="273"/>
      <c r="G38" s="273"/>
      <c r="H38" s="273"/>
      <c r="I38" s="273"/>
      <c r="J38" s="273"/>
      <c r="K38" s="273"/>
      <c r="L38" s="274"/>
      <c r="O38" s="24"/>
    </row>
    <row r="39" spans="2:16" x14ac:dyDescent="0.25">
      <c r="B39" s="270"/>
      <c r="C39" s="271"/>
      <c r="D39" s="272"/>
      <c r="E39" s="273"/>
      <c r="F39" s="273"/>
      <c r="G39" s="273"/>
      <c r="H39" s="273"/>
      <c r="I39" s="273"/>
      <c r="J39" s="273"/>
      <c r="K39" s="273"/>
      <c r="L39" s="274"/>
      <c r="O39" s="24"/>
    </row>
    <row r="40" spans="2:16" x14ac:dyDescent="0.25">
      <c r="B40" s="270"/>
      <c r="C40" s="271"/>
      <c r="D40" s="272"/>
      <c r="E40" s="273"/>
      <c r="F40" s="273"/>
      <c r="G40" s="273"/>
      <c r="H40" s="273"/>
      <c r="I40" s="273"/>
      <c r="J40" s="273"/>
      <c r="K40" s="273"/>
      <c r="L40" s="274"/>
      <c r="O40" s="24"/>
    </row>
    <row r="41" spans="2:16" x14ac:dyDescent="0.25">
      <c r="B41" s="270"/>
      <c r="C41" s="271"/>
      <c r="D41" s="272"/>
      <c r="E41" s="273"/>
      <c r="F41" s="273"/>
      <c r="G41" s="273"/>
      <c r="H41" s="273"/>
      <c r="I41" s="273"/>
      <c r="J41" s="273"/>
      <c r="K41" s="273"/>
      <c r="L41" s="274"/>
      <c r="O41" s="24"/>
    </row>
    <row r="42" spans="2:16" x14ac:dyDescent="0.25">
      <c r="B42" s="270"/>
      <c r="C42" s="271"/>
      <c r="D42" s="272"/>
      <c r="E42" s="273"/>
      <c r="F42" s="273"/>
      <c r="G42" s="273"/>
      <c r="H42" s="273"/>
      <c r="I42" s="273"/>
      <c r="J42" s="273"/>
      <c r="K42" s="273"/>
      <c r="L42" s="274"/>
      <c r="O42" s="24"/>
    </row>
    <row r="43" spans="2:16" x14ac:dyDescent="0.25">
      <c r="B43" s="270" t="str">
        <f>IF(Intro!$G$21="English",O43,P43)</f>
        <v>Comment 4</v>
      </c>
      <c r="C43" s="271"/>
      <c r="D43" s="272"/>
      <c r="E43" s="273"/>
      <c r="F43" s="273"/>
      <c r="G43" s="273"/>
      <c r="H43" s="273"/>
      <c r="I43" s="273"/>
      <c r="J43" s="273"/>
      <c r="K43" s="273"/>
      <c r="L43" s="274"/>
      <c r="O43" s="24" t="s">
        <v>103</v>
      </c>
      <c r="P43" s="3" t="s">
        <v>104</v>
      </c>
    </row>
    <row r="44" spans="2:16" x14ac:dyDescent="0.25">
      <c r="B44" s="270"/>
      <c r="C44" s="271"/>
      <c r="D44" s="272"/>
      <c r="E44" s="273"/>
      <c r="F44" s="273"/>
      <c r="G44" s="273"/>
      <c r="H44" s="273"/>
      <c r="I44" s="273"/>
      <c r="J44" s="273"/>
      <c r="K44" s="273"/>
      <c r="L44" s="274"/>
      <c r="O44" s="24"/>
    </row>
    <row r="45" spans="2:16" x14ac:dyDescent="0.25">
      <c r="B45" s="270"/>
      <c r="C45" s="271"/>
      <c r="D45" s="272"/>
      <c r="E45" s="273"/>
      <c r="F45" s="273"/>
      <c r="G45" s="273"/>
      <c r="H45" s="273"/>
      <c r="I45" s="273"/>
      <c r="J45" s="273"/>
      <c r="K45" s="273"/>
      <c r="L45" s="274"/>
      <c r="O45" s="24"/>
    </row>
    <row r="46" spans="2:16" x14ac:dyDescent="0.25">
      <c r="B46" s="270"/>
      <c r="C46" s="271"/>
      <c r="D46" s="272"/>
      <c r="E46" s="273"/>
      <c r="F46" s="273"/>
      <c r="G46" s="273"/>
      <c r="H46" s="273"/>
      <c r="I46" s="273"/>
      <c r="J46" s="273"/>
      <c r="K46" s="273"/>
      <c r="L46" s="274"/>
      <c r="O46" s="24"/>
    </row>
    <row r="47" spans="2:16" x14ac:dyDescent="0.25">
      <c r="B47" s="270"/>
      <c r="C47" s="271"/>
      <c r="D47" s="272"/>
      <c r="E47" s="273"/>
      <c r="F47" s="273"/>
      <c r="G47" s="273"/>
      <c r="H47" s="273"/>
      <c r="I47" s="273"/>
      <c r="J47" s="273"/>
      <c r="K47" s="273"/>
      <c r="L47" s="274"/>
      <c r="O47" s="24"/>
    </row>
    <row r="48" spans="2:16" x14ac:dyDescent="0.25">
      <c r="B48" s="270"/>
      <c r="C48" s="271"/>
      <c r="D48" s="272"/>
      <c r="E48" s="273"/>
      <c r="F48" s="273"/>
      <c r="G48" s="273"/>
      <c r="H48" s="273"/>
      <c r="I48" s="273"/>
      <c r="J48" s="273"/>
      <c r="K48" s="273"/>
      <c r="L48" s="274"/>
      <c r="O48" s="24"/>
    </row>
    <row r="49" spans="1:16" x14ac:dyDescent="0.25">
      <c r="B49" s="270"/>
      <c r="C49" s="271"/>
      <c r="D49" s="272"/>
      <c r="E49" s="273"/>
      <c r="F49" s="273"/>
      <c r="G49" s="273"/>
      <c r="H49" s="273"/>
      <c r="I49" s="273"/>
      <c r="J49" s="273"/>
      <c r="K49" s="273"/>
      <c r="L49" s="274"/>
      <c r="O49" s="24"/>
    </row>
    <row r="50" spans="1:16" x14ac:dyDescent="0.25">
      <c r="B50" s="270"/>
      <c r="C50" s="271"/>
      <c r="D50" s="272"/>
      <c r="E50" s="273"/>
      <c r="F50" s="273"/>
      <c r="G50" s="273"/>
      <c r="H50" s="273"/>
      <c r="I50" s="273"/>
      <c r="J50" s="273"/>
      <c r="K50" s="273"/>
      <c r="L50" s="274"/>
      <c r="O50" s="24"/>
    </row>
    <row r="51" spans="1:16" x14ac:dyDescent="0.25">
      <c r="B51" s="270"/>
      <c r="C51" s="271"/>
      <c r="D51" s="272"/>
      <c r="E51" s="273"/>
      <c r="F51" s="273"/>
      <c r="G51" s="273"/>
      <c r="H51" s="273"/>
      <c r="I51" s="273"/>
      <c r="J51" s="273"/>
      <c r="K51" s="273"/>
      <c r="L51" s="274"/>
      <c r="O51" s="24"/>
    </row>
    <row r="52" spans="1:16" x14ac:dyDescent="0.25">
      <c r="B52" s="270"/>
      <c r="C52" s="271"/>
      <c r="D52" s="272"/>
      <c r="E52" s="273"/>
      <c r="F52" s="273"/>
      <c r="G52" s="273"/>
      <c r="H52" s="273"/>
      <c r="I52" s="273"/>
      <c r="J52" s="273"/>
      <c r="K52" s="273"/>
      <c r="L52" s="274"/>
      <c r="O52" s="24"/>
    </row>
    <row r="53" spans="1:16" x14ac:dyDescent="0.25">
      <c r="B53" s="270" t="str">
        <f>IF(Intro!$G$21="English",O53,P53)</f>
        <v>Comment 5</v>
      </c>
      <c r="C53" s="271"/>
      <c r="D53" s="272"/>
      <c r="E53" s="273"/>
      <c r="F53" s="273"/>
      <c r="G53" s="273"/>
      <c r="H53" s="273"/>
      <c r="I53" s="273"/>
      <c r="J53" s="273"/>
      <c r="K53" s="273"/>
      <c r="L53" s="274"/>
      <c r="O53" s="24" t="s">
        <v>105</v>
      </c>
      <c r="P53" s="3" t="s">
        <v>106</v>
      </c>
    </row>
    <row r="54" spans="1:16" x14ac:dyDescent="0.25">
      <c r="B54" s="270"/>
      <c r="C54" s="271"/>
      <c r="D54" s="272"/>
      <c r="E54" s="273"/>
      <c r="F54" s="273"/>
      <c r="G54" s="273"/>
      <c r="H54" s="273"/>
      <c r="I54" s="273"/>
      <c r="J54" s="273"/>
      <c r="K54" s="273"/>
      <c r="L54" s="274"/>
      <c r="O54" s="24"/>
    </row>
    <row r="55" spans="1:16" x14ac:dyDescent="0.25">
      <c r="B55" s="270"/>
      <c r="C55" s="271"/>
      <c r="D55" s="272"/>
      <c r="E55" s="273"/>
      <c r="F55" s="273"/>
      <c r="G55" s="273"/>
      <c r="H55" s="273"/>
      <c r="I55" s="273"/>
      <c r="J55" s="273"/>
      <c r="K55" s="273"/>
      <c r="L55" s="274"/>
      <c r="O55" s="24"/>
    </row>
    <row r="56" spans="1:16" x14ac:dyDescent="0.25">
      <c r="B56" s="270"/>
      <c r="C56" s="271"/>
      <c r="D56" s="272"/>
      <c r="E56" s="273"/>
      <c r="F56" s="273"/>
      <c r="G56" s="273"/>
      <c r="H56" s="273"/>
      <c r="I56" s="273"/>
      <c r="J56" s="273"/>
      <c r="K56" s="273"/>
      <c r="L56" s="274"/>
      <c r="O56" s="24"/>
    </row>
    <row r="57" spans="1:16" x14ac:dyDescent="0.25">
      <c r="B57" s="270"/>
      <c r="C57" s="271"/>
      <c r="D57" s="272"/>
      <c r="E57" s="273"/>
      <c r="F57" s="273"/>
      <c r="G57" s="273"/>
      <c r="H57" s="273"/>
      <c r="I57" s="273"/>
      <c r="J57" s="273"/>
      <c r="K57" s="273"/>
      <c r="L57" s="274"/>
      <c r="O57" s="24"/>
    </row>
    <row r="58" spans="1:16" x14ac:dyDescent="0.25">
      <c r="B58" s="270"/>
      <c r="C58" s="271"/>
      <c r="D58" s="272"/>
      <c r="E58" s="273"/>
      <c r="F58" s="273"/>
      <c r="G58" s="273"/>
      <c r="H58" s="273"/>
      <c r="I58" s="273"/>
      <c r="J58" s="273"/>
      <c r="K58" s="273"/>
      <c r="L58" s="274"/>
      <c r="O58" s="24"/>
    </row>
    <row r="59" spans="1:16" x14ac:dyDescent="0.25">
      <c r="B59" s="270"/>
      <c r="C59" s="271"/>
      <c r="D59" s="272"/>
      <c r="E59" s="273"/>
      <c r="F59" s="273"/>
      <c r="G59" s="273"/>
      <c r="H59" s="273"/>
      <c r="I59" s="273"/>
      <c r="J59" s="273"/>
      <c r="K59" s="273"/>
      <c r="L59" s="274"/>
      <c r="O59" s="24"/>
    </row>
    <row r="60" spans="1:16" x14ac:dyDescent="0.25">
      <c r="B60" s="270"/>
      <c r="C60" s="271"/>
      <c r="D60" s="272"/>
      <c r="E60" s="273"/>
      <c r="F60" s="273"/>
      <c r="G60" s="273"/>
      <c r="H60" s="273"/>
      <c r="I60" s="273"/>
      <c r="J60" s="273"/>
      <c r="K60" s="273"/>
      <c r="L60" s="274"/>
      <c r="O60" s="24"/>
    </row>
    <row r="61" spans="1:16" x14ac:dyDescent="0.25">
      <c r="B61" s="270"/>
      <c r="C61" s="271"/>
      <c r="D61" s="272"/>
      <c r="E61" s="273"/>
      <c r="F61" s="273"/>
      <c r="G61" s="273"/>
      <c r="H61" s="273"/>
      <c r="I61" s="273"/>
      <c r="J61" s="273"/>
      <c r="K61" s="273"/>
      <c r="L61" s="274"/>
      <c r="O61" s="24"/>
    </row>
    <row r="62" spans="1:16" x14ac:dyDescent="0.25">
      <c r="B62" s="275"/>
      <c r="C62" s="276"/>
      <c r="D62" s="277"/>
      <c r="E62" s="278"/>
      <c r="F62" s="278"/>
      <c r="G62" s="278"/>
      <c r="H62" s="278"/>
      <c r="I62" s="278"/>
      <c r="J62" s="278"/>
      <c r="K62" s="278"/>
      <c r="L62" s="279"/>
      <c r="O62" s="24"/>
    </row>
    <row r="63" spans="1:16" s="35" customFormat="1" x14ac:dyDescent="0.25">
      <c r="A63" s="52"/>
      <c r="B63" s="16"/>
      <c r="N63" s="53"/>
    </row>
  </sheetData>
  <sheetProtection algorithmName="SHA-512" hashValue="rkqL7TQEFSoJDdwPsDl0MYiAPbUGHZovadrB69PsW3xuRNNDNcLvTdcx6XA/ekygH8i0liAdAiS8Tz++iPna/g==" saltValue="Zuvrf0eW1TLVrMmfLejlo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codeName="Sheet6">
    <tabColor rgb="FF92D050"/>
    <pageSetUpPr fitToPage="1"/>
  </sheetPr>
  <dimension ref="A1:P125"/>
  <sheetViews>
    <sheetView showGridLines="0" zoomScaleNormal="100" workbookViewId="0">
      <selection activeCell="J31" sqref="J31"/>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5703125" style="3" hidden="1" customWidth="1"/>
    <col min="17" max="17" width="9.28515625" style="3" customWidth="1"/>
    <col min="18" max="16384" width="9.28515625" style="3"/>
  </cols>
  <sheetData>
    <row r="1" spans="1:16" x14ac:dyDescent="0.25">
      <c r="O1" s="14" t="s">
        <v>69</v>
      </c>
      <c r="P1" s="14" t="s">
        <v>79</v>
      </c>
    </row>
    <row r="2" spans="1:16" x14ac:dyDescent="0.25">
      <c r="B2" s="15" t="str">
        <f>IF(Intro!$G$21="English",O2,P2)</f>
        <v>PROTECTED</v>
      </c>
      <c r="C2" s="15"/>
      <c r="D2" s="15"/>
      <c r="O2" s="80" t="s">
        <v>233</v>
      </c>
      <c r="P2" s="80" t="s">
        <v>234</v>
      </c>
    </row>
    <row r="3" spans="1:16" x14ac:dyDescent="0.25">
      <c r="B3" s="6"/>
      <c r="C3" s="6"/>
      <c r="D3" s="6"/>
      <c r="O3" s="1"/>
      <c r="P3" s="1"/>
    </row>
    <row r="4" spans="1:16" s="1" customFormat="1" ht="14.1" customHeight="1" x14ac:dyDescent="0.25">
      <c r="A4" s="16"/>
      <c r="B4" s="188" t="str">
        <f>Info!B4</f>
        <v>UNIONS' QUESTIONNAIRE</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1" t="str">
        <f>Info!B6</f>
        <v>TRUCK BODIES</v>
      </c>
      <c r="C6" s="192"/>
      <c r="D6" s="192"/>
      <c r="E6" s="192"/>
      <c r="F6" s="192"/>
      <c r="G6" s="192"/>
      <c r="H6" s="192"/>
      <c r="I6" s="192"/>
      <c r="J6" s="192"/>
      <c r="K6" s="192"/>
      <c r="L6" s="193"/>
      <c r="O6" s="17"/>
      <c r="P6" s="17"/>
    </row>
    <row r="7" spans="1:16" s="9" customFormat="1" x14ac:dyDescent="0.25">
      <c r="A7" s="16"/>
      <c r="B7" s="104"/>
      <c r="C7" s="105"/>
      <c r="D7" s="105"/>
      <c r="E7" s="105"/>
      <c r="F7" s="105"/>
      <c r="G7" s="105"/>
      <c r="H7" s="105"/>
      <c r="I7" s="105"/>
      <c r="J7" s="105"/>
      <c r="K7" s="105"/>
      <c r="L7" s="106"/>
      <c r="O7" s="31"/>
    </row>
    <row r="8" spans="1:16" s="9" customFormat="1" x14ac:dyDescent="0.25">
      <c r="A8" s="16"/>
      <c r="B8" s="288" t="str">
        <f>Public!B8</f>
        <v>The following questions refer to the goods as defined in the product description on the Intro tab.</v>
      </c>
      <c r="C8" s="289"/>
      <c r="D8" s="289"/>
      <c r="E8" s="289"/>
      <c r="F8" s="289"/>
      <c r="G8" s="289"/>
      <c r="H8" s="289"/>
      <c r="I8" s="289"/>
      <c r="J8" s="289"/>
      <c r="K8" s="289"/>
      <c r="L8" s="290"/>
      <c r="O8" s="17"/>
      <c r="P8" s="17"/>
    </row>
    <row r="9" spans="1:16" s="9" customFormat="1" x14ac:dyDescent="0.25">
      <c r="A9" s="16"/>
      <c r="B9" s="288" t="str">
        <f>Public!B9</f>
        <v xml:space="preserve">Product information and a glossary of terms can be found in the Info tab.
</v>
      </c>
      <c r="C9" s="289"/>
      <c r="D9" s="289"/>
      <c r="E9" s="289"/>
      <c r="F9" s="289"/>
      <c r="G9" s="289"/>
      <c r="H9" s="289"/>
      <c r="I9" s="289"/>
      <c r="J9" s="289"/>
      <c r="K9" s="289"/>
      <c r="L9" s="290"/>
      <c r="O9" s="17"/>
    </row>
    <row r="10" spans="1:16" s="9" customFormat="1" x14ac:dyDescent="0.25">
      <c r="A10" s="16"/>
      <c r="B10" s="291" t="str">
        <f>IF(Intro!$G$21="English",O10,P10)</f>
        <v xml:space="preserve">Use the AddPro tab if more space is needed.
</v>
      </c>
      <c r="C10" s="292"/>
      <c r="D10" s="292"/>
      <c r="E10" s="292"/>
      <c r="F10" s="292"/>
      <c r="G10" s="292"/>
      <c r="H10" s="292"/>
      <c r="I10" s="292"/>
      <c r="J10" s="292"/>
      <c r="K10" s="292"/>
      <c r="L10" s="293"/>
      <c r="O10" s="17" t="s">
        <v>107</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27" t="str">
        <f>IF(Intro!$G$21="English",O12,P12)</f>
        <v>EMPLOYMENT</v>
      </c>
      <c r="C12" s="128"/>
      <c r="D12" s="128"/>
      <c r="E12" s="128"/>
      <c r="F12" s="128"/>
      <c r="G12" s="128"/>
      <c r="H12" s="128"/>
      <c r="I12" s="128"/>
      <c r="J12" s="128"/>
      <c r="K12" s="128"/>
      <c r="L12" s="129"/>
      <c r="O12" s="77" t="s">
        <v>235</v>
      </c>
      <c r="P12" s="77" t="s">
        <v>236</v>
      </c>
    </row>
    <row r="13" spans="1:16" x14ac:dyDescent="0.25">
      <c r="B13" s="224" t="s">
        <v>21</v>
      </c>
      <c r="C13" s="225"/>
      <c r="D13" s="225"/>
      <c r="E13" s="225"/>
      <c r="F13" s="225"/>
      <c r="G13" s="225"/>
      <c r="H13" s="225"/>
      <c r="I13" s="225"/>
      <c r="J13" s="225"/>
      <c r="K13" s="225"/>
      <c r="L13" s="226"/>
    </row>
    <row r="14" spans="1:16" x14ac:dyDescent="0.25">
      <c r="B14" s="20"/>
      <c r="C14" s="21"/>
      <c r="D14" s="21"/>
      <c r="E14" s="22"/>
      <c r="F14" s="22"/>
      <c r="G14" s="22"/>
      <c r="H14" s="22"/>
      <c r="I14" s="22"/>
      <c r="J14" s="22"/>
      <c r="K14" s="22"/>
      <c r="L14" s="23"/>
    </row>
    <row r="15" spans="1:16" ht="14.25" customHeight="1" x14ac:dyDescent="0.25">
      <c r="B15" s="148" t="str">
        <f>IF(Intro!$G$21="English",O15,P15)</f>
        <v>Please provide the following employment-related information concerning the production of the goods. Include employment used in the production for domestic sales, for export sales, and for internal use or further processing.</v>
      </c>
      <c r="C15" s="149"/>
      <c r="D15" s="149"/>
      <c r="E15" s="149"/>
      <c r="F15" s="149"/>
      <c r="G15" s="149"/>
      <c r="H15" s="149"/>
      <c r="I15" s="149"/>
      <c r="J15" s="149"/>
      <c r="K15" s="149"/>
      <c r="L15" s="150"/>
      <c r="O15" s="107" t="s">
        <v>265</v>
      </c>
      <c r="P15" s="111" t="s">
        <v>272</v>
      </c>
    </row>
    <row r="16" spans="1:16" x14ac:dyDescent="0.25">
      <c r="B16" s="148"/>
      <c r="C16" s="149"/>
      <c r="D16" s="149"/>
      <c r="E16" s="149"/>
      <c r="F16" s="149"/>
      <c r="G16" s="149"/>
      <c r="H16" s="149"/>
      <c r="I16" s="149"/>
      <c r="J16" s="149"/>
      <c r="K16" s="149"/>
      <c r="L16" s="150"/>
      <c r="O16" s="24"/>
      <c r="P16" s="107"/>
    </row>
    <row r="17" spans="1:16" x14ac:dyDescent="0.25">
      <c r="B17" s="148"/>
      <c r="C17" s="149"/>
      <c r="D17" s="149"/>
      <c r="E17" s="149"/>
      <c r="F17" s="149"/>
      <c r="G17" s="149"/>
      <c r="H17" s="149"/>
      <c r="I17" s="149"/>
      <c r="J17" s="149"/>
      <c r="K17" s="149"/>
      <c r="L17" s="150"/>
      <c r="O17" s="24"/>
    </row>
    <row r="18" spans="1:16" x14ac:dyDescent="0.25">
      <c r="B18" s="37"/>
      <c r="C18" s="38"/>
      <c r="D18" s="21"/>
      <c r="E18" s="22"/>
      <c r="F18" s="22"/>
      <c r="G18" s="22"/>
      <c r="H18" s="22"/>
      <c r="I18" s="22"/>
      <c r="J18" s="22"/>
      <c r="K18" s="22"/>
      <c r="L18" s="23"/>
      <c r="O18" s="24"/>
    </row>
    <row r="19" spans="1:16" x14ac:dyDescent="0.25">
      <c r="B19" s="283" t="str">
        <f>IF(Intro!$G$21="English",O19,P19)</f>
        <v>Number of unionized employees involved in the production process</v>
      </c>
      <c r="C19" s="219"/>
      <c r="D19" s="219"/>
      <c r="E19" s="219">
        <f>Variables!$B$6</f>
        <v>2023</v>
      </c>
      <c r="F19" s="219">
        <f>E19+1</f>
        <v>2024</v>
      </c>
      <c r="G19" s="219">
        <f>F19+1</f>
        <v>2025</v>
      </c>
      <c r="H19" s="32"/>
      <c r="I19" s="32"/>
      <c r="J19" s="32"/>
      <c r="K19" s="32"/>
      <c r="L19" s="49"/>
      <c r="O19" s="107" t="s">
        <v>266</v>
      </c>
      <c r="P19" s="110" t="s">
        <v>269</v>
      </c>
    </row>
    <row r="20" spans="1:16" x14ac:dyDescent="0.25">
      <c r="B20" s="283"/>
      <c r="C20" s="219"/>
      <c r="D20" s="219"/>
      <c r="E20" s="219"/>
      <c r="F20" s="219"/>
      <c r="G20" s="219"/>
      <c r="H20" s="32"/>
      <c r="I20" s="32"/>
      <c r="J20" s="32"/>
      <c r="K20" s="32"/>
      <c r="L20" s="49"/>
      <c r="O20" s="24"/>
      <c r="P20" s="107"/>
    </row>
    <row r="21" spans="1:16" x14ac:dyDescent="0.25">
      <c r="B21" s="280" t="str">
        <f>IF(Intro!$G$21="English",O21,P21)</f>
        <v>Direct employment</v>
      </c>
      <c r="C21" s="281"/>
      <c r="D21" s="86" t="s">
        <v>109</v>
      </c>
      <c r="E21" s="87"/>
      <c r="F21" s="87"/>
      <c r="G21" s="87"/>
      <c r="H21" s="32"/>
      <c r="I21" s="32"/>
      <c r="J21" s="32"/>
      <c r="K21" s="32"/>
      <c r="L21" s="49"/>
      <c r="O21" s="3" t="s">
        <v>160</v>
      </c>
      <c r="P21" s="3" t="s">
        <v>28</v>
      </c>
    </row>
    <row r="22" spans="1:16" x14ac:dyDescent="0.25">
      <c r="B22" s="280" t="str">
        <f>IF(Intro!$G$21="English",O22,P22)</f>
        <v>Indirect employment</v>
      </c>
      <c r="C22" s="282"/>
      <c r="D22" s="86" t="s">
        <v>109</v>
      </c>
      <c r="E22" s="87"/>
      <c r="F22" s="87"/>
      <c r="G22" s="87"/>
      <c r="H22" s="32"/>
      <c r="I22" s="32"/>
      <c r="J22" s="32"/>
      <c r="K22" s="32"/>
      <c r="L22" s="49"/>
      <c r="O22" s="24" t="s">
        <v>184</v>
      </c>
      <c r="P22" s="3" t="s">
        <v>29</v>
      </c>
    </row>
    <row r="23" spans="1:16" s="14" customFormat="1" x14ac:dyDescent="0.25">
      <c r="A23" s="54"/>
      <c r="B23" s="284" t="str">
        <f>IF(Intro!$G$21="English",O23,P23)</f>
        <v>Total</v>
      </c>
      <c r="C23" s="282"/>
      <c r="D23" s="88" t="s">
        <v>109</v>
      </c>
      <c r="E23" s="93">
        <f>E21+E22</f>
        <v>0</v>
      </c>
      <c r="F23" s="93">
        <f>F21+F22</f>
        <v>0</v>
      </c>
      <c r="G23" s="93">
        <f>G21+G22</f>
        <v>0</v>
      </c>
      <c r="H23" s="32"/>
      <c r="I23" s="32"/>
      <c r="J23" s="32"/>
      <c r="K23" s="32"/>
      <c r="L23" s="49"/>
      <c r="O23" s="34" t="s">
        <v>108</v>
      </c>
      <c r="P23" s="34" t="s">
        <v>108</v>
      </c>
    </row>
    <row r="24" spans="1:16" ht="14.1" customHeight="1" x14ac:dyDescent="0.25">
      <c r="B24" s="285" t="str">
        <f>IF(Intro!$G$21="English",O24,P24)</f>
        <v>Total - Public tab, Question 3</v>
      </c>
      <c r="C24" s="286"/>
      <c r="D24" s="287"/>
      <c r="E24" s="100">
        <f>Public!H72</f>
        <v>0</v>
      </c>
      <c r="F24" s="100">
        <f>Public!I72</f>
        <v>0</v>
      </c>
      <c r="G24" s="100">
        <f>Public!J72</f>
        <v>0</v>
      </c>
      <c r="H24" s="32"/>
      <c r="I24" s="32"/>
      <c r="J24" s="32"/>
      <c r="K24" s="32"/>
      <c r="L24" s="49"/>
      <c r="O24" s="24" t="s">
        <v>260</v>
      </c>
      <c r="P24" s="3" t="s">
        <v>261</v>
      </c>
    </row>
    <row r="25" spans="1:16" x14ac:dyDescent="0.25">
      <c r="B25" s="285" t="str">
        <f>IF(Intro!$G$21="English",O25,P25)</f>
        <v>Difference (correct if not zero)</v>
      </c>
      <c r="C25" s="286"/>
      <c r="D25" s="287"/>
      <c r="E25" s="100">
        <f>E23-E24</f>
        <v>0</v>
      </c>
      <c r="F25" s="100">
        <f>F23-F24</f>
        <v>0</v>
      </c>
      <c r="G25" s="100">
        <f>G23-G24</f>
        <v>0</v>
      </c>
      <c r="H25" s="32"/>
      <c r="I25" s="32"/>
      <c r="J25" s="32"/>
      <c r="K25" s="32"/>
      <c r="L25" s="49"/>
      <c r="O25" s="24" t="s">
        <v>259</v>
      </c>
      <c r="P25" s="3" t="s">
        <v>262</v>
      </c>
    </row>
    <row r="26" spans="1:16" x14ac:dyDescent="0.25">
      <c r="B26" s="98"/>
      <c r="C26" s="99"/>
      <c r="D26" s="21"/>
      <c r="E26" s="22"/>
      <c r="F26" s="22"/>
      <c r="G26" s="22"/>
      <c r="H26" s="32"/>
      <c r="I26" s="32"/>
      <c r="J26" s="32"/>
      <c r="K26" s="32"/>
      <c r="L26" s="49"/>
      <c r="O26" s="24"/>
    </row>
    <row r="27" spans="1:16" x14ac:dyDescent="0.25">
      <c r="B27" s="283" t="str">
        <f>IF(Intro!$G$21="English",O27,P27)</f>
        <v>Total hours worked by these employees</v>
      </c>
      <c r="C27" s="219"/>
      <c r="D27" s="219"/>
      <c r="E27" s="219">
        <f>Variables!$B$6</f>
        <v>2023</v>
      </c>
      <c r="F27" s="219">
        <f>E27+1</f>
        <v>2024</v>
      </c>
      <c r="G27" s="219">
        <f>F27+1</f>
        <v>2025</v>
      </c>
      <c r="H27" s="32"/>
      <c r="I27" s="32"/>
      <c r="J27" s="32"/>
      <c r="K27" s="32"/>
      <c r="L27" s="49"/>
      <c r="O27" s="107" t="s">
        <v>267</v>
      </c>
      <c r="P27" s="110" t="s">
        <v>270</v>
      </c>
    </row>
    <row r="28" spans="1:16" x14ac:dyDescent="0.25">
      <c r="B28" s="283"/>
      <c r="C28" s="219"/>
      <c r="D28" s="219"/>
      <c r="E28" s="219"/>
      <c r="F28" s="219"/>
      <c r="G28" s="219"/>
      <c r="H28" s="32"/>
      <c r="I28" s="32"/>
      <c r="J28" s="32"/>
      <c r="K28" s="32"/>
      <c r="L28" s="49"/>
      <c r="O28" s="24"/>
      <c r="P28" s="107"/>
    </row>
    <row r="29" spans="1:16" x14ac:dyDescent="0.25">
      <c r="B29" s="280" t="str">
        <f>B21</f>
        <v>Direct employment</v>
      </c>
      <c r="C29" s="282"/>
      <c r="D29" s="86" t="s">
        <v>109</v>
      </c>
      <c r="E29" s="87"/>
      <c r="F29" s="87"/>
      <c r="G29" s="87"/>
      <c r="H29" s="32"/>
      <c r="I29" s="32"/>
      <c r="J29" s="32"/>
      <c r="K29" s="32"/>
      <c r="L29" s="49"/>
    </row>
    <row r="30" spans="1:16" x14ac:dyDescent="0.25">
      <c r="B30" s="280" t="str">
        <f t="shared" ref="B30:B31" si="0">B22</f>
        <v>Indirect employment</v>
      </c>
      <c r="C30" s="282"/>
      <c r="D30" s="86" t="s">
        <v>109</v>
      </c>
      <c r="E30" s="87"/>
      <c r="F30" s="87"/>
      <c r="G30" s="87"/>
      <c r="H30" s="32"/>
      <c r="I30" s="32"/>
      <c r="J30" s="32"/>
      <c r="K30" s="32"/>
      <c r="L30" s="49"/>
      <c r="O30" s="24"/>
    </row>
    <row r="31" spans="1:16" s="14" customFormat="1" x14ac:dyDescent="0.25">
      <c r="A31" s="54"/>
      <c r="B31" s="284" t="str">
        <f t="shared" si="0"/>
        <v>Total</v>
      </c>
      <c r="C31" s="253"/>
      <c r="D31" s="88" t="s">
        <v>109</v>
      </c>
      <c r="E31" s="93">
        <f>E29+E30</f>
        <v>0</v>
      </c>
      <c r="F31" s="93">
        <f>F29+F30</f>
        <v>0</v>
      </c>
      <c r="G31" s="93">
        <f>G29+G30</f>
        <v>0</v>
      </c>
      <c r="H31" s="32"/>
      <c r="I31" s="32"/>
      <c r="J31" s="32"/>
      <c r="K31" s="32"/>
      <c r="L31" s="49"/>
      <c r="O31" s="34"/>
      <c r="P31" s="34"/>
    </row>
    <row r="32" spans="1:16" x14ac:dyDescent="0.25">
      <c r="B32" s="37"/>
      <c r="C32" s="38"/>
      <c r="D32" s="21"/>
      <c r="E32" s="22"/>
      <c r="F32" s="22"/>
      <c r="G32" s="22"/>
      <c r="H32" s="32"/>
      <c r="I32" s="32"/>
      <c r="J32" s="32"/>
      <c r="K32" s="32"/>
      <c r="L32" s="49"/>
      <c r="O32" s="24"/>
    </row>
    <row r="33" spans="1:16" x14ac:dyDescent="0.25">
      <c r="B33" s="283" t="str">
        <f>IF(Intro!$G$21="English",O33,P33)</f>
        <v>Total wages paid to these employees</v>
      </c>
      <c r="C33" s="219"/>
      <c r="D33" s="219"/>
      <c r="E33" s="219">
        <f>Variables!$B$6</f>
        <v>2023</v>
      </c>
      <c r="F33" s="219">
        <f>E33+1</f>
        <v>2024</v>
      </c>
      <c r="G33" s="219">
        <f>F33+1</f>
        <v>2025</v>
      </c>
      <c r="H33" s="32"/>
      <c r="I33" s="32"/>
      <c r="J33" s="32"/>
      <c r="K33" s="32"/>
      <c r="L33" s="49"/>
      <c r="O33" s="107" t="s">
        <v>268</v>
      </c>
      <c r="P33" s="110" t="s">
        <v>271</v>
      </c>
    </row>
    <row r="34" spans="1:16" x14ac:dyDescent="0.25">
      <c r="B34" s="283"/>
      <c r="C34" s="219"/>
      <c r="D34" s="219"/>
      <c r="E34" s="219"/>
      <c r="F34" s="219"/>
      <c r="G34" s="219"/>
      <c r="H34" s="32"/>
      <c r="I34" s="32"/>
      <c r="J34" s="32"/>
      <c r="K34" s="32"/>
      <c r="L34" s="49"/>
      <c r="O34" s="24"/>
      <c r="P34" s="24"/>
    </row>
    <row r="35" spans="1:16" ht="14.25" customHeight="1" x14ac:dyDescent="0.25">
      <c r="B35" s="280" t="str">
        <f>IF(Intro!$G$21="English",O35,P35)</f>
        <v>Direct employment</v>
      </c>
      <c r="C35" s="282"/>
      <c r="D35" s="109" t="s">
        <v>183</v>
      </c>
      <c r="E35" s="108"/>
      <c r="F35" s="108"/>
      <c r="G35" s="108"/>
      <c r="H35" s="32"/>
      <c r="I35" s="32"/>
      <c r="J35" s="32"/>
      <c r="K35" s="32"/>
      <c r="L35" s="49"/>
      <c r="O35" s="3" t="s">
        <v>160</v>
      </c>
      <c r="P35" s="3" t="s">
        <v>110</v>
      </c>
    </row>
    <row r="36" spans="1:16" x14ac:dyDescent="0.25">
      <c r="B36" s="280" t="str">
        <f>B22</f>
        <v>Indirect employment</v>
      </c>
      <c r="C36" s="282"/>
      <c r="D36" s="86" t="s">
        <v>183</v>
      </c>
      <c r="E36" s="87"/>
      <c r="F36" s="87"/>
      <c r="G36" s="87"/>
      <c r="H36" s="32"/>
      <c r="I36" s="32"/>
      <c r="J36" s="32"/>
      <c r="K36" s="32"/>
      <c r="L36" s="49"/>
      <c r="O36" s="24"/>
    </row>
    <row r="37" spans="1:16" s="14" customFormat="1" x14ac:dyDescent="0.25">
      <c r="A37" s="54"/>
      <c r="B37" s="284" t="str">
        <f>B23</f>
        <v>Total</v>
      </c>
      <c r="C37" s="282"/>
      <c r="D37" s="86" t="s">
        <v>183</v>
      </c>
      <c r="E37" s="93">
        <f>E35+E36</f>
        <v>0</v>
      </c>
      <c r="F37" s="93">
        <f t="shared" ref="F37:G37" si="1">F35+F36</f>
        <v>0</v>
      </c>
      <c r="G37" s="93">
        <f t="shared" si="1"/>
        <v>0</v>
      </c>
      <c r="H37" s="32"/>
      <c r="I37" s="3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21" t="s">
        <v>22</v>
      </c>
      <c r="C39" s="222"/>
      <c r="D39" s="222"/>
      <c r="E39" s="222"/>
      <c r="F39" s="222"/>
      <c r="G39" s="222"/>
      <c r="H39" s="222"/>
      <c r="I39" s="222"/>
      <c r="J39" s="222"/>
      <c r="K39" s="222"/>
      <c r="L39" s="223"/>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30" t="str">
        <f>IF(Intro!$G$21="English",O39,P39)</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1" s="131"/>
      <c r="D41" s="131"/>
      <c r="E41" s="131"/>
      <c r="F41" s="131"/>
      <c r="G41" s="131"/>
      <c r="H41" s="131"/>
      <c r="I41" s="131"/>
      <c r="J41" s="131"/>
      <c r="K41" s="131"/>
      <c r="L41" s="132"/>
      <c r="O41" s="3" t="s">
        <v>111</v>
      </c>
      <c r="P41" s="3" t="s">
        <v>112</v>
      </c>
    </row>
    <row r="42" spans="1:16" x14ac:dyDescent="0.25">
      <c r="B42" s="130"/>
      <c r="C42" s="131"/>
      <c r="D42" s="131"/>
      <c r="E42" s="131"/>
      <c r="F42" s="131"/>
      <c r="G42" s="131"/>
      <c r="H42" s="131"/>
      <c r="I42" s="131"/>
      <c r="J42" s="131"/>
      <c r="K42" s="131"/>
      <c r="L42" s="132"/>
    </row>
    <row r="43" spans="1:16" x14ac:dyDescent="0.25">
      <c r="B43" s="130"/>
      <c r="C43" s="131"/>
      <c r="D43" s="131"/>
      <c r="E43" s="131"/>
      <c r="F43" s="131"/>
      <c r="G43" s="131"/>
      <c r="H43" s="131"/>
      <c r="I43" s="131"/>
      <c r="J43" s="131"/>
      <c r="K43" s="131"/>
      <c r="L43" s="132"/>
    </row>
    <row r="44" spans="1:16" x14ac:dyDescent="0.25">
      <c r="B44" s="44"/>
      <c r="C44" s="45"/>
      <c r="D44" s="45"/>
      <c r="E44" s="45"/>
      <c r="F44" s="45"/>
      <c r="G44" s="45"/>
      <c r="H44" s="45"/>
      <c r="I44" s="45"/>
      <c r="J44" s="45"/>
      <c r="K44" s="45"/>
      <c r="L44" s="11"/>
      <c r="O44" s="3" t="s">
        <v>133</v>
      </c>
      <c r="P44" s="3" t="s">
        <v>61</v>
      </c>
    </row>
    <row r="45" spans="1:16" x14ac:dyDescent="0.25">
      <c r="A45" s="56"/>
      <c r="B45" s="44"/>
      <c r="C45" s="263" t="str">
        <f>IF(Intro!$G$21="English",O40,P40)</f>
        <v>Year</v>
      </c>
      <c r="D45" s="263" t="str">
        <f>IF(Intro!$G$21="English",O41,P41)</f>
        <v>Duration</v>
      </c>
      <c r="E45" s="312" t="str">
        <f>IF(Intro!$G$21="English",O44,P44)</f>
        <v>Number of Members Affected</v>
      </c>
      <c r="F45" s="313"/>
      <c r="G45" s="312" t="str">
        <f>IF(Intro!$G$21="English",O45,P45)</f>
        <v>Cause</v>
      </c>
      <c r="H45" s="316"/>
      <c r="I45" s="316"/>
      <c r="J45" s="316"/>
      <c r="K45" s="316"/>
      <c r="L45" s="317"/>
      <c r="O45" s="24" t="s">
        <v>67</v>
      </c>
      <c r="P45" s="24" t="s">
        <v>63</v>
      </c>
    </row>
    <row r="46" spans="1:16" x14ac:dyDescent="0.25">
      <c r="A46" s="61"/>
      <c r="B46" s="44"/>
      <c r="C46" s="264"/>
      <c r="D46" s="264"/>
      <c r="E46" s="314"/>
      <c r="F46" s="315"/>
      <c r="G46" s="314"/>
      <c r="H46" s="318"/>
      <c r="I46" s="318"/>
      <c r="J46" s="318"/>
      <c r="K46" s="318"/>
      <c r="L46" s="319"/>
      <c r="O46" s="24"/>
      <c r="P46" s="24"/>
    </row>
    <row r="47" spans="1:16" ht="14.25" customHeight="1" x14ac:dyDescent="0.25">
      <c r="B47" s="320" t="str">
        <f>IF(Intro!$G$21="English",O47,P47)</f>
        <v>Event 1</v>
      </c>
      <c r="C47" s="294"/>
      <c r="D47" s="294"/>
      <c r="E47" s="297"/>
      <c r="F47" s="298"/>
      <c r="G47" s="303"/>
      <c r="H47" s="304"/>
      <c r="I47" s="304"/>
      <c r="J47" s="304"/>
      <c r="K47" s="304"/>
      <c r="L47" s="305"/>
      <c r="O47" s="24" t="s">
        <v>113</v>
      </c>
      <c r="P47" s="24" t="s">
        <v>114</v>
      </c>
    </row>
    <row r="48" spans="1:16" x14ac:dyDescent="0.25">
      <c r="B48" s="321"/>
      <c r="C48" s="295"/>
      <c r="D48" s="295"/>
      <c r="E48" s="299"/>
      <c r="F48" s="300"/>
      <c r="G48" s="306"/>
      <c r="H48" s="307"/>
      <c r="I48" s="307"/>
      <c r="J48" s="307"/>
      <c r="K48" s="307"/>
      <c r="L48" s="308"/>
      <c r="O48" s="24"/>
      <c r="P48" s="24"/>
    </row>
    <row r="49" spans="2:16" x14ac:dyDescent="0.25">
      <c r="B49" s="321"/>
      <c r="C49" s="295"/>
      <c r="D49" s="295"/>
      <c r="E49" s="299"/>
      <c r="F49" s="300"/>
      <c r="G49" s="306"/>
      <c r="H49" s="307"/>
      <c r="I49" s="307"/>
      <c r="J49" s="307"/>
      <c r="K49" s="307"/>
      <c r="L49" s="308"/>
      <c r="O49" s="24"/>
      <c r="P49" s="24"/>
    </row>
    <row r="50" spans="2:16" x14ac:dyDescent="0.25">
      <c r="B50" s="321"/>
      <c r="C50" s="295"/>
      <c r="D50" s="295"/>
      <c r="E50" s="299"/>
      <c r="F50" s="300"/>
      <c r="G50" s="306"/>
      <c r="H50" s="307"/>
      <c r="I50" s="307"/>
      <c r="J50" s="307"/>
      <c r="K50" s="307"/>
      <c r="L50" s="308"/>
      <c r="O50" s="24"/>
      <c r="P50" s="24"/>
    </row>
    <row r="51" spans="2:16" x14ac:dyDescent="0.25">
      <c r="B51" s="321"/>
      <c r="C51" s="295"/>
      <c r="D51" s="295"/>
      <c r="E51" s="299"/>
      <c r="F51" s="300"/>
      <c r="G51" s="306"/>
      <c r="H51" s="307"/>
      <c r="I51" s="307"/>
      <c r="J51" s="307"/>
      <c r="K51" s="307"/>
      <c r="L51" s="308"/>
      <c r="O51" s="24"/>
      <c r="P51" s="24"/>
    </row>
    <row r="52" spans="2:16" x14ac:dyDescent="0.25">
      <c r="B52" s="321"/>
      <c r="C52" s="295"/>
      <c r="D52" s="295"/>
      <c r="E52" s="299"/>
      <c r="F52" s="300"/>
      <c r="G52" s="306"/>
      <c r="H52" s="307"/>
      <c r="I52" s="307"/>
      <c r="J52" s="307"/>
      <c r="K52" s="307"/>
      <c r="L52" s="308"/>
      <c r="O52" s="24"/>
      <c r="P52" s="24"/>
    </row>
    <row r="53" spans="2:16" x14ac:dyDescent="0.25">
      <c r="B53" s="321"/>
      <c r="C53" s="295"/>
      <c r="D53" s="295"/>
      <c r="E53" s="299"/>
      <c r="F53" s="300"/>
      <c r="G53" s="306"/>
      <c r="H53" s="307"/>
      <c r="I53" s="307"/>
      <c r="J53" s="307"/>
      <c r="K53" s="307"/>
      <c r="L53" s="308"/>
      <c r="O53" s="24"/>
      <c r="P53" s="24"/>
    </row>
    <row r="54" spans="2:16" x14ac:dyDescent="0.25">
      <c r="B54" s="321"/>
      <c r="C54" s="295"/>
      <c r="D54" s="295"/>
      <c r="E54" s="299"/>
      <c r="F54" s="300"/>
      <c r="G54" s="306"/>
      <c r="H54" s="307"/>
      <c r="I54" s="307"/>
      <c r="J54" s="307"/>
      <c r="K54" s="307"/>
      <c r="L54" s="308"/>
      <c r="O54" s="24"/>
      <c r="P54" s="24"/>
    </row>
    <row r="55" spans="2:16" x14ac:dyDescent="0.25">
      <c r="B55" s="321"/>
      <c r="C55" s="295"/>
      <c r="D55" s="295"/>
      <c r="E55" s="299"/>
      <c r="F55" s="300"/>
      <c r="G55" s="306"/>
      <c r="H55" s="307"/>
      <c r="I55" s="307"/>
      <c r="J55" s="307"/>
      <c r="K55" s="307"/>
      <c r="L55" s="308"/>
      <c r="O55" s="24"/>
      <c r="P55" s="24"/>
    </row>
    <row r="56" spans="2:16" x14ac:dyDescent="0.25">
      <c r="B56" s="321"/>
      <c r="C56" s="295"/>
      <c r="D56" s="295"/>
      <c r="E56" s="299"/>
      <c r="F56" s="300"/>
      <c r="G56" s="306"/>
      <c r="H56" s="307"/>
      <c r="I56" s="307"/>
      <c r="J56" s="307"/>
      <c r="K56" s="307"/>
      <c r="L56" s="308"/>
      <c r="O56" s="24"/>
      <c r="P56" s="24"/>
    </row>
    <row r="57" spans="2:16" x14ac:dyDescent="0.25">
      <c r="B57" s="321"/>
      <c r="C57" s="295"/>
      <c r="D57" s="295"/>
      <c r="E57" s="299"/>
      <c r="F57" s="300"/>
      <c r="G57" s="306"/>
      <c r="H57" s="307"/>
      <c r="I57" s="307"/>
      <c r="J57" s="307"/>
      <c r="K57" s="307"/>
      <c r="L57" s="308"/>
      <c r="O57" s="24"/>
      <c r="P57" s="24"/>
    </row>
    <row r="58" spans="2:16" x14ac:dyDescent="0.25">
      <c r="B58" s="322"/>
      <c r="C58" s="296"/>
      <c r="D58" s="296"/>
      <c r="E58" s="301"/>
      <c r="F58" s="302"/>
      <c r="G58" s="309"/>
      <c r="H58" s="310"/>
      <c r="I58" s="310"/>
      <c r="J58" s="310"/>
      <c r="K58" s="310"/>
      <c r="L58" s="311"/>
      <c r="O58" s="24"/>
      <c r="P58" s="24"/>
    </row>
    <row r="59" spans="2:16" x14ac:dyDescent="0.25">
      <c r="B59" s="320" t="str">
        <f>IF(Intro!$G$21="English",O59,P59)</f>
        <v>Event 2</v>
      </c>
      <c r="C59" s="294"/>
      <c r="D59" s="294"/>
      <c r="E59" s="297"/>
      <c r="F59" s="298"/>
      <c r="G59" s="303"/>
      <c r="H59" s="304"/>
      <c r="I59" s="304"/>
      <c r="J59" s="304"/>
      <c r="K59" s="304"/>
      <c r="L59" s="305"/>
      <c r="O59" s="24" t="s">
        <v>115</v>
      </c>
      <c r="P59" s="24" t="s">
        <v>116</v>
      </c>
    </row>
    <row r="60" spans="2:16" x14ac:dyDescent="0.25">
      <c r="B60" s="321"/>
      <c r="C60" s="295"/>
      <c r="D60" s="295"/>
      <c r="E60" s="299"/>
      <c r="F60" s="300"/>
      <c r="G60" s="306"/>
      <c r="H60" s="307"/>
      <c r="I60" s="307"/>
      <c r="J60" s="307"/>
      <c r="K60" s="307"/>
      <c r="L60" s="308"/>
      <c r="O60" s="24"/>
      <c r="P60" s="24"/>
    </row>
    <row r="61" spans="2:16" x14ac:dyDescent="0.25">
      <c r="B61" s="321"/>
      <c r="C61" s="295"/>
      <c r="D61" s="295"/>
      <c r="E61" s="299"/>
      <c r="F61" s="300"/>
      <c r="G61" s="306"/>
      <c r="H61" s="307"/>
      <c r="I61" s="307"/>
      <c r="J61" s="307"/>
      <c r="K61" s="307"/>
      <c r="L61" s="308"/>
      <c r="O61" s="24"/>
      <c r="P61" s="24"/>
    </row>
    <row r="62" spans="2:16" x14ac:dyDescent="0.25">
      <c r="B62" s="321"/>
      <c r="C62" s="295"/>
      <c r="D62" s="295"/>
      <c r="E62" s="299"/>
      <c r="F62" s="300"/>
      <c r="G62" s="306"/>
      <c r="H62" s="307"/>
      <c r="I62" s="307"/>
      <c r="J62" s="307"/>
      <c r="K62" s="307"/>
      <c r="L62" s="308"/>
      <c r="O62" s="24"/>
      <c r="P62" s="24"/>
    </row>
    <row r="63" spans="2:16" x14ac:dyDescent="0.25">
      <c r="B63" s="321"/>
      <c r="C63" s="295"/>
      <c r="D63" s="295"/>
      <c r="E63" s="299"/>
      <c r="F63" s="300"/>
      <c r="G63" s="306"/>
      <c r="H63" s="307"/>
      <c r="I63" s="307"/>
      <c r="J63" s="307"/>
      <c r="K63" s="307"/>
      <c r="L63" s="308"/>
      <c r="O63" s="24"/>
      <c r="P63" s="24"/>
    </row>
    <row r="64" spans="2:16" x14ac:dyDescent="0.25">
      <c r="B64" s="321"/>
      <c r="C64" s="295"/>
      <c r="D64" s="295"/>
      <c r="E64" s="299"/>
      <c r="F64" s="300"/>
      <c r="G64" s="306"/>
      <c r="H64" s="307"/>
      <c r="I64" s="307"/>
      <c r="J64" s="307"/>
      <c r="K64" s="307"/>
      <c r="L64" s="308"/>
      <c r="O64" s="24"/>
      <c r="P64" s="24"/>
    </row>
    <row r="65" spans="2:16" x14ac:dyDescent="0.25">
      <c r="B65" s="321"/>
      <c r="C65" s="295"/>
      <c r="D65" s="295"/>
      <c r="E65" s="299"/>
      <c r="F65" s="300"/>
      <c r="G65" s="306"/>
      <c r="H65" s="307"/>
      <c r="I65" s="307"/>
      <c r="J65" s="307"/>
      <c r="K65" s="307"/>
      <c r="L65" s="308"/>
      <c r="O65" s="24"/>
      <c r="P65" s="24"/>
    </row>
    <row r="66" spans="2:16" x14ac:dyDescent="0.25">
      <c r="B66" s="321"/>
      <c r="C66" s="295"/>
      <c r="D66" s="295"/>
      <c r="E66" s="299"/>
      <c r="F66" s="300"/>
      <c r="G66" s="306"/>
      <c r="H66" s="307"/>
      <c r="I66" s="307"/>
      <c r="J66" s="307"/>
      <c r="K66" s="307"/>
      <c r="L66" s="308"/>
      <c r="O66" s="24"/>
      <c r="P66" s="24"/>
    </row>
    <row r="67" spans="2:16" x14ac:dyDescent="0.25">
      <c r="B67" s="321"/>
      <c r="C67" s="295"/>
      <c r="D67" s="295"/>
      <c r="E67" s="299"/>
      <c r="F67" s="300"/>
      <c r="G67" s="306"/>
      <c r="H67" s="307"/>
      <c r="I67" s="307"/>
      <c r="J67" s="307"/>
      <c r="K67" s="307"/>
      <c r="L67" s="308"/>
      <c r="O67" s="24"/>
      <c r="P67" s="24"/>
    </row>
    <row r="68" spans="2:16" x14ac:dyDescent="0.25">
      <c r="B68" s="321"/>
      <c r="C68" s="295"/>
      <c r="D68" s="295"/>
      <c r="E68" s="299"/>
      <c r="F68" s="300"/>
      <c r="G68" s="306"/>
      <c r="H68" s="307"/>
      <c r="I68" s="307"/>
      <c r="J68" s="307"/>
      <c r="K68" s="307"/>
      <c r="L68" s="308"/>
      <c r="O68" s="24"/>
      <c r="P68" s="24"/>
    </row>
    <row r="69" spans="2:16" x14ac:dyDescent="0.25">
      <c r="B69" s="321"/>
      <c r="C69" s="295"/>
      <c r="D69" s="295"/>
      <c r="E69" s="299"/>
      <c r="F69" s="300"/>
      <c r="G69" s="306"/>
      <c r="H69" s="307"/>
      <c r="I69" s="307"/>
      <c r="J69" s="307"/>
      <c r="K69" s="307"/>
      <c r="L69" s="308"/>
      <c r="O69" s="24"/>
      <c r="P69" s="24"/>
    </row>
    <row r="70" spans="2:16" x14ac:dyDescent="0.25">
      <c r="B70" s="322"/>
      <c r="C70" s="296"/>
      <c r="D70" s="296"/>
      <c r="E70" s="301"/>
      <c r="F70" s="302"/>
      <c r="G70" s="309"/>
      <c r="H70" s="310"/>
      <c r="I70" s="310"/>
      <c r="J70" s="310"/>
      <c r="K70" s="310"/>
      <c r="L70" s="311"/>
      <c r="O70" s="24"/>
      <c r="P70" s="24"/>
    </row>
    <row r="71" spans="2:16" x14ac:dyDescent="0.25">
      <c r="B71" s="320" t="str">
        <f>IF(Intro!$G$21="English",O71,P71)</f>
        <v>Event 3</v>
      </c>
      <c r="C71" s="294"/>
      <c r="D71" s="294"/>
      <c r="E71" s="297"/>
      <c r="F71" s="298"/>
      <c r="G71" s="303"/>
      <c r="H71" s="304"/>
      <c r="I71" s="304"/>
      <c r="J71" s="304"/>
      <c r="K71" s="304"/>
      <c r="L71" s="305"/>
      <c r="O71" s="24" t="s">
        <v>117</v>
      </c>
      <c r="P71" s="24" t="s">
        <v>118</v>
      </c>
    </row>
    <row r="72" spans="2:16" x14ac:dyDescent="0.25">
      <c r="B72" s="321"/>
      <c r="C72" s="295"/>
      <c r="D72" s="295"/>
      <c r="E72" s="299"/>
      <c r="F72" s="300"/>
      <c r="G72" s="306"/>
      <c r="H72" s="307"/>
      <c r="I72" s="307"/>
      <c r="J72" s="307"/>
      <c r="K72" s="307"/>
      <c r="L72" s="308"/>
      <c r="O72" s="24"/>
      <c r="P72" s="24"/>
    </row>
    <row r="73" spans="2:16" x14ac:dyDescent="0.25">
      <c r="B73" s="321"/>
      <c r="C73" s="295"/>
      <c r="D73" s="295"/>
      <c r="E73" s="299"/>
      <c r="F73" s="300"/>
      <c r="G73" s="306"/>
      <c r="H73" s="307"/>
      <c r="I73" s="307"/>
      <c r="J73" s="307"/>
      <c r="K73" s="307"/>
      <c r="L73" s="308"/>
      <c r="O73" s="24"/>
      <c r="P73" s="24"/>
    </row>
    <row r="74" spans="2:16" x14ac:dyDescent="0.25">
      <c r="B74" s="321"/>
      <c r="C74" s="295"/>
      <c r="D74" s="295"/>
      <c r="E74" s="299"/>
      <c r="F74" s="300"/>
      <c r="G74" s="306"/>
      <c r="H74" s="307"/>
      <c r="I74" s="307"/>
      <c r="J74" s="307"/>
      <c r="K74" s="307"/>
      <c r="L74" s="308"/>
      <c r="O74" s="24"/>
      <c r="P74" s="24"/>
    </row>
    <row r="75" spans="2:16" x14ac:dyDescent="0.25">
      <c r="B75" s="321"/>
      <c r="C75" s="295"/>
      <c r="D75" s="295"/>
      <c r="E75" s="299"/>
      <c r="F75" s="300"/>
      <c r="G75" s="306"/>
      <c r="H75" s="307"/>
      <c r="I75" s="307"/>
      <c r="J75" s="307"/>
      <c r="K75" s="307"/>
      <c r="L75" s="308"/>
      <c r="O75" s="24"/>
      <c r="P75" s="24"/>
    </row>
    <row r="76" spans="2:16" x14ac:dyDescent="0.25">
      <c r="B76" s="321"/>
      <c r="C76" s="295"/>
      <c r="D76" s="295"/>
      <c r="E76" s="299"/>
      <c r="F76" s="300"/>
      <c r="G76" s="306"/>
      <c r="H76" s="307"/>
      <c r="I76" s="307"/>
      <c r="J76" s="307"/>
      <c r="K76" s="307"/>
      <c r="L76" s="308"/>
      <c r="O76" s="24"/>
      <c r="P76" s="24"/>
    </row>
    <row r="77" spans="2:16" x14ac:dyDescent="0.25">
      <c r="B77" s="321"/>
      <c r="C77" s="295"/>
      <c r="D77" s="295"/>
      <c r="E77" s="299"/>
      <c r="F77" s="300"/>
      <c r="G77" s="306"/>
      <c r="H77" s="307"/>
      <c r="I77" s="307"/>
      <c r="J77" s="307"/>
      <c r="K77" s="307"/>
      <c r="L77" s="308"/>
      <c r="O77" s="24"/>
      <c r="P77" s="24"/>
    </row>
    <row r="78" spans="2:16" x14ac:dyDescent="0.25">
      <c r="B78" s="321"/>
      <c r="C78" s="295"/>
      <c r="D78" s="295"/>
      <c r="E78" s="299"/>
      <c r="F78" s="300"/>
      <c r="G78" s="306"/>
      <c r="H78" s="307"/>
      <c r="I78" s="307"/>
      <c r="J78" s="307"/>
      <c r="K78" s="307"/>
      <c r="L78" s="308"/>
      <c r="O78" s="24"/>
      <c r="P78" s="24"/>
    </row>
    <row r="79" spans="2:16" x14ac:dyDescent="0.25">
      <c r="B79" s="321"/>
      <c r="C79" s="295"/>
      <c r="D79" s="295"/>
      <c r="E79" s="299"/>
      <c r="F79" s="300"/>
      <c r="G79" s="306"/>
      <c r="H79" s="307"/>
      <c r="I79" s="307"/>
      <c r="J79" s="307"/>
      <c r="K79" s="307"/>
      <c r="L79" s="308"/>
      <c r="O79" s="24"/>
      <c r="P79" s="24"/>
    </row>
    <row r="80" spans="2:16" x14ac:dyDescent="0.25">
      <c r="B80" s="321"/>
      <c r="C80" s="295"/>
      <c r="D80" s="295"/>
      <c r="E80" s="299"/>
      <c r="F80" s="300"/>
      <c r="G80" s="306"/>
      <c r="H80" s="307"/>
      <c r="I80" s="307"/>
      <c r="J80" s="307"/>
      <c r="K80" s="307"/>
      <c r="L80" s="308"/>
      <c r="O80" s="24"/>
      <c r="P80" s="24"/>
    </row>
    <row r="81" spans="2:16" x14ac:dyDescent="0.25">
      <c r="B81" s="321"/>
      <c r="C81" s="295"/>
      <c r="D81" s="295"/>
      <c r="E81" s="299"/>
      <c r="F81" s="300"/>
      <c r="G81" s="306"/>
      <c r="H81" s="307"/>
      <c r="I81" s="307"/>
      <c r="J81" s="307"/>
      <c r="K81" s="307"/>
      <c r="L81" s="308"/>
      <c r="O81" s="24"/>
      <c r="P81" s="24"/>
    </row>
    <row r="82" spans="2:16" x14ac:dyDescent="0.25">
      <c r="B82" s="322"/>
      <c r="C82" s="296"/>
      <c r="D82" s="296"/>
      <c r="E82" s="301"/>
      <c r="F82" s="302"/>
      <c r="G82" s="309"/>
      <c r="H82" s="310"/>
      <c r="I82" s="310"/>
      <c r="J82" s="310"/>
      <c r="K82" s="310"/>
      <c r="L82" s="311"/>
      <c r="O82" s="24"/>
      <c r="P82" s="24"/>
    </row>
    <row r="83" spans="2:16" x14ac:dyDescent="0.25">
      <c r="B83" s="320" t="str">
        <f>IF(Intro!$G$21="English",O83,P83)</f>
        <v>Event 4</v>
      </c>
      <c r="C83" s="294"/>
      <c r="D83" s="294"/>
      <c r="E83" s="297"/>
      <c r="F83" s="298"/>
      <c r="G83" s="303"/>
      <c r="H83" s="304"/>
      <c r="I83" s="304"/>
      <c r="J83" s="304"/>
      <c r="K83" s="304"/>
      <c r="L83" s="305"/>
      <c r="O83" s="24" t="s">
        <v>119</v>
      </c>
      <c r="P83" s="24" t="s">
        <v>120</v>
      </c>
    </row>
    <row r="84" spans="2:16" x14ac:dyDescent="0.25">
      <c r="B84" s="321"/>
      <c r="C84" s="295"/>
      <c r="D84" s="295"/>
      <c r="E84" s="299"/>
      <c r="F84" s="300"/>
      <c r="G84" s="306"/>
      <c r="H84" s="307"/>
      <c r="I84" s="307"/>
      <c r="J84" s="307"/>
      <c r="K84" s="307"/>
      <c r="L84" s="308"/>
      <c r="O84" s="24"/>
      <c r="P84" s="24"/>
    </row>
    <row r="85" spans="2:16" x14ac:dyDescent="0.25">
      <c r="B85" s="321"/>
      <c r="C85" s="295"/>
      <c r="D85" s="295"/>
      <c r="E85" s="299"/>
      <c r="F85" s="300"/>
      <c r="G85" s="306"/>
      <c r="H85" s="307"/>
      <c r="I85" s="307"/>
      <c r="J85" s="307"/>
      <c r="K85" s="307"/>
      <c r="L85" s="308"/>
      <c r="O85" s="24"/>
      <c r="P85" s="24"/>
    </row>
    <row r="86" spans="2:16" x14ac:dyDescent="0.25">
      <c r="B86" s="321"/>
      <c r="C86" s="295"/>
      <c r="D86" s="295"/>
      <c r="E86" s="299"/>
      <c r="F86" s="300"/>
      <c r="G86" s="306"/>
      <c r="H86" s="307"/>
      <c r="I86" s="307"/>
      <c r="J86" s="307"/>
      <c r="K86" s="307"/>
      <c r="L86" s="308"/>
      <c r="O86" s="24"/>
      <c r="P86" s="24"/>
    </row>
    <row r="87" spans="2:16" x14ac:dyDescent="0.25">
      <c r="B87" s="321"/>
      <c r="C87" s="295"/>
      <c r="D87" s="295"/>
      <c r="E87" s="299"/>
      <c r="F87" s="300"/>
      <c r="G87" s="306"/>
      <c r="H87" s="307"/>
      <c r="I87" s="307"/>
      <c r="J87" s="307"/>
      <c r="K87" s="307"/>
      <c r="L87" s="308"/>
      <c r="O87" s="24"/>
      <c r="P87" s="24"/>
    </row>
    <row r="88" spans="2:16" x14ac:dyDescent="0.25">
      <c r="B88" s="321"/>
      <c r="C88" s="295"/>
      <c r="D88" s="295"/>
      <c r="E88" s="299"/>
      <c r="F88" s="300"/>
      <c r="G88" s="306"/>
      <c r="H88" s="307"/>
      <c r="I88" s="307"/>
      <c r="J88" s="307"/>
      <c r="K88" s="307"/>
      <c r="L88" s="308"/>
      <c r="O88" s="24"/>
      <c r="P88" s="24"/>
    </row>
    <row r="89" spans="2:16" x14ac:dyDescent="0.25">
      <c r="B89" s="321"/>
      <c r="C89" s="295"/>
      <c r="D89" s="295"/>
      <c r="E89" s="299"/>
      <c r="F89" s="300"/>
      <c r="G89" s="306"/>
      <c r="H89" s="307"/>
      <c r="I89" s="307"/>
      <c r="J89" s="307"/>
      <c r="K89" s="307"/>
      <c r="L89" s="308"/>
      <c r="O89" s="24"/>
      <c r="P89" s="24"/>
    </row>
    <row r="90" spans="2:16" x14ac:dyDescent="0.25">
      <c r="B90" s="321"/>
      <c r="C90" s="295"/>
      <c r="D90" s="295"/>
      <c r="E90" s="299"/>
      <c r="F90" s="300"/>
      <c r="G90" s="306"/>
      <c r="H90" s="307"/>
      <c r="I90" s="307"/>
      <c r="J90" s="307"/>
      <c r="K90" s="307"/>
      <c r="L90" s="308"/>
      <c r="O90" s="24"/>
      <c r="P90" s="24"/>
    </row>
    <row r="91" spans="2:16" x14ac:dyDescent="0.25">
      <c r="B91" s="321"/>
      <c r="C91" s="295"/>
      <c r="D91" s="295"/>
      <c r="E91" s="299"/>
      <c r="F91" s="300"/>
      <c r="G91" s="306"/>
      <c r="H91" s="307"/>
      <c r="I91" s="307"/>
      <c r="J91" s="307"/>
      <c r="K91" s="307"/>
      <c r="L91" s="308"/>
      <c r="O91" s="24"/>
      <c r="P91" s="24"/>
    </row>
    <row r="92" spans="2:16" x14ac:dyDescent="0.25">
      <c r="B92" s="321"/>
      <c r="C92" s="295"/>
      <c r="D92" s="295"/>
      <c r="E92" s="299"/>
      <c r="F92" s="300"/>
      <c r="G92" s="306"/>
      <c r="H92" s="307"/>
      <c r="I92" s="307"/>
      <c r="J92" s="307"/>
      <c r="K92" s="307"/>
      <c r="L92" s="308"/>
      <c r="O92" s="24"/>
      <c r="P92" s="24"/>
    </row>
    <row r="93" spans="2:16" x14ac:dyDescent="0.25">
      <c r="B93" s="321"/>
      <c r="C93" s="295"/>
      <c r="D93" s="295"/>
      <c r="E93" s="299"/>
      <c r="F93" s="300"/>
      <c r="G93" s="306"/>
      <c r="H93" s="307"/>
      <c r="I93" s="307"/>
      <c r="J93" s="307"/>
      <c r="K93" s="307"/>
      <c r="L93" s="308"/>
      <c r="O93" s="24"/>
      <c r="P93" s="24"/>
    </row>
    <row r="94" spans="2:16" x14ac:dyDescent="0.25">
      <c r="B94" s="322"/>
      <c r="C94" s="296"/>
      <c r="D94" s="296"/>
      <c r="E94" s="301"/>
      <c r="F94" s="302"/>
      <c r="G94" s="309"/>
      <c r="H94" s="310"/>
      <c r="I94" s="310"/>
      <c r="J94" s="310"/>
      <c r="K94" s="310"/>
      <c r="L94" s="311"/>
      <c r="O94" s="24"/>
      <c r="P94" s="24"/>
    </row>
    <row r="95" spans="2:16" x14ac:dyDescent="0.25">
      <c r="B95" s="320" t="str">
        <f>IF(Intro!$G$21="English",O95,P95)</f>
        <v>Event 5</v>
      </c>
      <c r="C95" s="294"/>
      <c r="D95" s="294"/>
      <c r="E95" s="297"/>
      <c r="F95" s="298"/>
      <c r="G95" s="303"/>
      <c r="H95" s="304"/>
      <c r="I95" s="304"/>
      <c r="J95" s="304"/>
      <c r="K95" s="304"/>
      <c r="L95" s="305"/>
      <c r="O95" s="24" t="s">
        <v>121</v>
      </c>
      <c r="P95" s="24" t="s">
        <v>122</v>
      </c>
    </row>
    <row r="96" spans="2:16" x14ac:dyDescent="0.25">
      <c r="B96" s="321"/>
      <c r="C96" s="295"/>
      <c r="D96" s="295"/>
      <c r="E96" s="299"/>
      <c r="F96" s="300"/>
      <c r="G96" s="306"/>
      <c r="H96" s="307"/>
      <c r="I96" s="307"/>
      <c r="J96" s="307"/>
      <c r="K96" s="307"/>
      <c r="L96" s="308"/>
      <c r="O96" s="24"/>
      <c r="P96" s="24"/>
    </row>
    <row r="97" spans="2:16" x14ac:dyDescent="0.25">
      <c r="B97" s="321"/>
      <c r="C97" s="295"/>
      <c r="D97" s="295"/>
      <c r="E97" s="299"/>
      <c r="F97" s="300"/>
      <c r="G97" s="306"/>
      <c r="H97" s="307"/>
      <c r="I97" s="307"/>
      <c r="J97" s="307"/>
      <c r="K97" s="307"/>
      <c r="L97" s="308"/>
      <c r="O97" s="24"/>
      <c r="P97" s="24"/>
    </row>
    <row r="98" spans="2:16" x14ac:dyDescent="0.25">
      <c r="B98" s="321"/>
      <c r="C98" s="295"/>
      <c r="D98" s="295"/>
      <c r="E98" s="299"/>
      <c r="F98" s="300"/>
      <c r="G98" s="306"/>
      <c r="H98" s="307"/>
      <c r="I98" s="307"/>
      <c r="J98" s="307"/>
      <c r="K98" s="307"/>
      <c r="L98" s="308"/>
      <c r="O98" s="24"/>
      <c r="P98" s="24"/>
    </row>
    <row r="99" spans="2:16" x14ac:dyDescent="0.25">
      <c r="B99" s="321"/>
      <c r="C99" s="295"/>
      <c r="D99" s="295"/>
      <c r="E99" s="299"/>
      <c r="F99" s="300"/>
      <c r="G99" s="306"/>
      <c r="H99" s="307"/>
      <c r="I99" s="307"/>
      <c r="J99" s="307"/>
      <c r="K99" s="307"/>
      <c r="L99" s="308"/>
      <c r="O99" s="24"/>
      <c r="P99" s="24"/>
    </row>
    <row r="100" spans="2:16" x14ac:dyDescent="0.25">
      <c r="B100" s="321"/>
      <c r="C100" s="295"/>
      <c r="D100" s="295"/>
      <c r="E100" s="299"/>
      <c r="F100" s="300"/>
      <c r="G100" s="306"/>
      <c r="H100" s="307"/>
      <c r="I100" s="307"/>
      <c r="J100" s="307"/>
      <c r="K100" s="307"/>
      <c r="L100" s="308"/>
      <c r="O100" s="24"/>
      <c r="P100" s="24"/>
    </row>
    <row r="101" spans="2:16" x14ac:dyDescent="0.25">
      <c r="B101" s="321"/>
      <c r="C101" s="295"/>
      <c r="D101" s="295"/>
      <c r="E101" s="299"/>
      <c r="F101" s="300"/>
      <c r="G101" s="306"/>
      <c r="H101" s="307"/>
      <c r="I101" s="307"/>
      <c r="J101" s="307"/>
      <c r="K101" s="307"/>
      <c r="L101" s="308"/>
      <c r="O101" s="24"/>
      <c r="P101" s="24"/>
    </row>
    <row r="102" spans="2:16" x14ac:dyDescent="0.25">
      <c r="B102" s="321"/>
      <c r="C102" s="295"/>
      <c r="D102" s="295"/>
      <c r="E102" s="299"/>
      <c r="F102" s="300"/>
      <c r="G102" s="306"/>
      <c r="H102" s="307"/>
      <c r="I102" s="307"/>
      <c r="J102" s="307"/>
      <c r="K102" s="307"/>
      <c r="L102" s="308"/>
      <c r="O102" s="24"/>
      <c r="P102" s="24"/>
    </row>
    <row r="103" spans="2:16" x14ac:dyDescent="0.25">
      <c r="B103" s="321"/>
      <c r="C103" s="295"/>
      <c r="D103" s="295"/>
      <c r="E103" s="299"/>
      <c r="F103" s="300"/>
      <c r="G103" s="306"/>
      <c r="H103" s="307"/>
      <c r="I103" s="307"/>
      <c r="J103" s="307"/>
      <c r="K103" s="307"/>
      <c r="L103" s="308"/>
      <c r="O103" s="24"/>
      <c r="P103" s="24"/>
    </row>
    <row r="104" spans="2:16" x14ac:dyDescent="0.25">
      <c r="B104" s="321"/>
      <c r="C104" s="295"/>
      <c r="D104" s="295"/>
      <c r="E104" s="299"/>
      <c r="F104" s="300"/>
      <c r="G104" s="306"/>
      <c r="H104" s="307"/>
      <c r="I104" s="307"/>
      <c r="J104" s="307"/>
      <c r="K104" s="307"/>
      <c r="L104" s="308"/>
      <c r="O104" s="24"/>
      <c r="P104" s="24"/>
    </row>
    <row r="105" spans="2:16" x14ac:dyDescent="0.25">
      <c r="B105" s="321"/>
      <c r="C105" s="295"/>
      <c r="D105" s="295"/>
      <c r="E105" s="299"/>
      <c r="F105" s="300"/>
      <c r="G105" s="306"/>
      <c r="H105" s="307"/>
      <c r="I105" s="307"/>
      <c r="J105" s="307"/>
      <c r="K105" s="307"/>
      <c r="L105" s="308"/>
    </row>
    <row r="106" spans="2:16" x14ac:dyDescent="0.25">
      <c r="B106" s="322"/>
      <c r="C106" s="296"/>
      <c r="D106" s="296"/>
      <c r="E106" s="301"/>
      <c r="F106" s="302"/>
      <c r="G106" s="309"/>
      <c r="H106" s="310"/>
      <c r="I106" s="310"/>
      <c r="J106" s="310"/>
      <c r="K106" s="310"/>
      <c r="L106" s="311"/>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row r="125" spans="1:14" s="35" customFormat="1" x14ac:dyDescent="0.25">
      <c r="A125" s="52"/>
      <c r="B125" s="16"/>
      <c r="C125" s="16"/>
      <c r="N125" s="53"/>
    </row>
  </sheetData>
  <sheetProtection algorithmName="SHA-512" hashValue="CBNcur9wbyPHaU4bmVwxORszRkcrkAxfhsY7DY/bVgun5EsU5rbtRvGsEMjUNUKni0qAtp6rktyCHCTa9+no1Q==" saltValue="u1xVgCFN3+UwQM4BMyMVuw==" spinCount="100000" sheet="1" objects="1" scenarios="1" selectLockedCells="1"/>
  <mergeCells count="63">
    <mergeCell ref="E27:E28"/>
    <mergeCell ref="F27:F28"/>
    <mergeCell ref="G27:G28"/>
    <mergeCell ref="B25:D25"/>
    <mergeCell ref="B30:C30"/>
    <mergeCell ref="B31:C31"/>
    <mergeCell ref="E95:F106"/>
    <mergeCell ref="B39:L39"/>
    <mergeCell ref="B36:C36"/>
    <mergeCell ref="E47:F58"/>
    <mergeCell ref="G47:L58"/>
    <mergeCell ref="B59:B70"/>
    <mergeCell ref="C59:C70"/>
    <mergeCell ref="D59:D70"/>
    <mergeCell ref="B37:C37"/>
    <mergeCell ref="B47:B58"/>
    <mergeCell ref="E59:F70"/>
    <mergeCell ref="G59:L70"/>
    <mergeCell ref="G95:L106"/>
    <mergeCell ref="B83:B94"/>
    <mergeCell ref="C83:C94"/>
    <mergeCell ref="D83:D94"/>
    <mergeCell ref="E83:F94"/>
    <mergeCell ref="G83:L94"/>
    <mergeCell ref="B95:B106"/>
    <mergeCell ref="C95:C106"/>
    <mergeCell ref="D95:D106"/>
    <mergeCell ref="C47:C58"/>
    <mergeCell ref="D47:D58"/>
    <mergeCell ref="E71:F82"/>
    <mergeCell ref="G71:L82"/>
    <mergeCell ref="B41:L43"/>
    <mergeCell ref="C45:C46"/>
    <mergeCell ref="D45:D46"/>
    <mergeCell ref="E45:F46"/>
    <mergeCell ref="G45:L46"/>
    <mergeCell ref="B71:B82"/>
    <mergeCell ref="C71:C82"/>
    <mergeCell ref="D71:D82"/>
    <mergeCell ref="B4:L4"/>
    <mergeCell ref="B5:L5"/>
    <mergeCell ref="B6:L6"/>
    <mergeCell ref="B12:L12"/>
    <mergeCell ref="B13:L13"/>
    <mergeCell ref="B8:L8"/>
    <mergeCell ref="B9:L9"/>
    <mergeCell ref="B10:L10"/>
    <mergeCell ref="B15:L17"/>
    <mergeCell ref="B21:C21"/>
    <mergeCell ref="B22:C22"/>
    <mergeCell ref="B35:C35"/>
    <mergeCell ref="E33:E34"/>
    <mergeCell ref="F33:F34"/>
    <mergeCell ref="G33:G34"/>
    <mergeCell ref="B19:D20"/>
    <mergeCell ref="E19:E20"/>
    <mergeCell ref="F19:F20"/>
    <mergeCell ref="G19:G20"/>
    <mergeCell ref="B23:C23"/>
    <mergeCell ref="B27:D28"/>
    <mergeCell ref="B24:D24"/>
    <mergeCell ref="B33:D34"/>
    <mergeCell ref="B29:C29"/>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47:E51 G47:G51 C59:E59 G59 C71:E71 G71 C83:E83 G83 C95:E95 G95 C62:E63 G62:G63 C74:E75 G74:G75 C86:E87 G86:G87 C97:E98 G97:G98"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29:I31 E21:I25 E35:I37" xr:uid="{102DFA18-B4AE-4543-8974-ABA606ED0B79}">
      <formula1>1000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codeName="Sheet7">
    <tabColor rgb="FF92D050"/>
    <pageSetUpPr fitToPage="1"/>
  </sheetPr>
  <dimension ref="A1:P63"/>
  <sheetViews>
    <sheetView showGridLines="0" zoomScaleNormal="100" workbookViewId="0">
      <selection activeCell="O1" sqref="O1:P1048576"/>
    </sheetView>
  </sheetViews>
  <sheetFormatPr defaultColWidth="9.28515625" defaultRowHeight="14.25" x14ac:dyDescent="0.25"/>
  <cols>
    <col min="1" max="1" width="1.7109375" style="13" customWidth="1"/>
    <col min="2" max="2" width="12.140625" style="2" customWidth="1"/>
    <col min="3" max="3" width="5.7109375" style="2" customWidth="1"/>
    <col min="4" max="4" width="18.5703125" style="2" customWidth="1"/>
    <col min="5" max="12" width="15.42578125" style="2" customWidth="1"/>
    <col min="13" max="13" width="6.28515625" style="3" customWidth="1"/>
    <col min="14" max="14" width="9.28515625" style="3" customWidth="1"/>
    <col min="15" max="15" width="27.28515625" style="3" hidden="1" customWidth="1"/>
    <col min="16" max="16" width="26.5703125" style="3" hidden="1" customWidth="1"/>
    <col min="17" max="17" width="9.28515625" style="3" customWidth="1"/>
    <col min="18" max="16384" width="9.28515625" style="3"/>
  </cols>
  <sheetData>
    <row r="1" spans="1:16" x14ac:dyDescent="0.25">
      <c r="O1" s="14" t="s">
        <v>69</v>
      </c>
      <c r="P1" s="14" t="s">
        <v>79</v>
      </c>
    </row>
    <row r="2" spans="1:16" x14ac:dyDescent="0.25">
      <c r="B2" s="15" t="str">
        <f>Pro!B2</f>
        <v>PROTECTED</v>
      </c>
      <c r="C2" s="15"/>
      <c r="O2" s="1"/>
      <c r="P2" s="1"/>
    </row>
    <row r="3" spans="1:16" x14ac:dyDescent="0.25">
      <c r="B3" s="6"/>
      <c r="C3" s="6"/>
      <c r="O3" s="1"/>
      <c r="P3" s="1"/>
    </row>
    <row r="4" spans="1:16" s="1" customFormat="1" ht="14.1" customHeight="1" x14ac:dyDescent="0.25">
      <c r="A4" s="16"/>
      <c r="B4" s="188" t="str">
        <f>Info!B4</f>
        <v>UNIONS' QUESTIONNAIRE</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4" t="str">
        <f>Info!B6</f>
        <v>TRUCK BODIES</v>
      </c>
      <c r="C6" s="195"/>
      <c r="D6" s="195"/>
      <c r="E6" s="195"/>
      <c r="F6" s="195"/>
      <c r="G6" s="195"/>
      <c r="H6" s="195"/>
      <c r="I6" s="195"/>
      <c r="J6" s="195"/>
      <c r="K6" s="195"/>
      <c r="L6" s="196"/>
      <c r="O6" s="17"/>
      <c r="P6" s="17"/>
    </row>
    <row r="7" spans="1:16" s="9" customFormat="1" x14ac:dyDescent="0.25">
      <c r="A7" s="16"/>
      <c r="B7" s="18"/>
      <c r="C7" s="18"/>
      <c r="D7" s="19"/>
      <c r="E7" s="19"/>
      <c r="F7" s="19"/>
      <c r="G7" s="19"/>
      <c r="H7" s="19"/>
      <c r="I7" s="19"/>
      <c r="J7" s="19"/>
      <c r="K7" s="19"/>
      <c r="L7" s="19"/>
      <c r="O7" s="17"/>
      <c r="P7" s="17"/>
    </row>
    <row r="8" spans="1:16" x14ac:dyDescent="0.25">
      <c r="B8" s="127" t="str">
        <f>IF(Intro!$G$21="English",O8,P8)</f>
        <v>PROTECTED COMMENTS</v>
      </c>
      <c r="C8" s="128"/>
      <c r="D8" s="128"/>
      <c r="E8" s="128"/>
      <c r="F8" s="128"/>
      <c r="G8" s="128"/>
      <c r="H8" s="128"/>
      <c r="I8" s="128"/>
      <c r="J8" s="128"/>
      <c r="K8" s="128"/>
      <c r="L8" s="129"/>
      <c r="O8" s="3" t="s">
        <v>64</v>
      </c>
      <c r="P8" s="3" t="s">
        <v>174</v>
      </c>
    </row>
    <row r="9" spans="1:16" x14ac:dyDescent="0.25">
      <c r="B9" s="20"/>
      <c r="C9" s="21"/>
      <c r="D9" s="22"/>
      <c r="E9" s="22"/>
      <c r="F9" s="22"/>
      <c r="G9" s="22"/>
      <c r="H9" s="22"/>
      <c r="I9" s="22"/>
      <c r="J9" s="22"/>
      <c r="K9" s="22"/>
      <c r="L9" s="23"/>
    </row>
    <row r="10" spans="1:16" x14ac:dyDescent="0.25">
      <c r="B10" s="130" t="str">
        <f>AddPub!B10</f>
        <v>Should your firm wish to add any comments related to its responses, submit them here. Be sure to indicate the question number being commented on.</v>
      </c>
      <c r="C10" s="131"/>
      <c r="D10" s="131"/>
      <c r="E10" s="131"/>
      <c r="F10" s="131"/>
      <c r="G10" s="131"/>
      <c r="H10" s="131"/>
      <c r="I10" s="131"/>
      <c r="J10" s="131"/>
      <c r="K10" s="131"/>
      <c r="L10" s="132"/>
      <c r="O10" s="24"/>
    </row>
    <row r="11" spans="1:16" x14ac:dyDescent="0.25">
      <c r="B11" s="37"/>
      <c r="C11" s="21"/>
      <c r="D11" s="22"/>
      <c r="E11" s="22"/>
      <c r="F11" s="22"/>
      <c r="G11" s="22"/>
      <c r="H11" s="22"/>
      <c r="I11" s="22"/>
      <c r="J11" s="22"/>
      <c r="K11" s="22"/>
      <c r="L11" s="23"/>
      <c r="O11" s="24"/>
    </row>
    <row r="12" spans="1:16" x14ac:dyDescent="0.25">
      <c r="B12" s="81"/>
      <c r="C12" s="21"/>
      <c r="D12" s="91" t="str">
        <f>AddPub!D12</f>
        <v>Tab and Question</v>
      </c>
      <c r="E12" s="268" t="str">
        <f>AddPub!E12</f>
        <v>Comments</v>
      </c>
      <c r="F12" s="268"/>
      <c r="G12" s="268"/>
      <c r="H12" s="268"/>
      <c r="I12" s="268"/>
      <c r="J12" s="268"/>
      <c r="K12" s="268"/>
      <c r="L12" s="269"/>
      <c r="O12" s="24"/>
    </row>
    <row r="13" spans="1:16" x14ac:dyDescent="0.25">
      <c r="B13" s="270" t="str">
        <f>AddPub!B13</f>
        <v>Comment 1</v>
      </c>
      <c r="C13" s="271"/>
      <c r="D13" s="272"/>
      <c r="E13" s="273"/>
      <c r="F13" s="273"/>
      <c r="G13" s="273"/>
      <c r="H13" s="273"/>
      <c r="I13" s="273"/>
      <c r="J13" s="273"/>
      <c r="K13" s="273"/>
      <c r="L13" s="274"/>
      <c r="O13" s="24"/>
    </row>
    <row r="14" spans="1:16" x14ac:dyDescent="0.25">
      <c r="B14" s="270"/>
      <c r="C14" s="271"/>
      <c r="D14" s="272"/>
      <c r="E14" s="273"/>
      <c r="F14" s="273"/>
      <c r="G14" s="273"/>
      <c r="H14" s="273"/>
      <c r="I14" s="273"/>
      <c r="J14" s="273"/>
      <c r="K14" s="273"/>
      <c r="L14" s="274"/>
      <c r="O14" s="24"/>
    </row>
    <row r="15" spans="1:16" x14ac:dyDescent="0.25">
      <c r="B15" s="270"/>
      <c r="C15" s="271"/>
      <c r="D15" s="272"/>
      <c r="E15" s="273"/>
      <c r="F15" s="273"/>
      <c r="G15" s="273"/>
      <c r="H15" s="273"/>
      <c r="I15" s="273"/>
      <c r="J15" s="273"/>
      <c r="K15" s="273"/>
      <c r="L15" s="274"/>
      <c r="O15" s="24"/>
    </row>
    <row r="16" spans="1:16" x14ac:dyDescent="0.25">
      <c r="B16" s="270"/>
      <c r="C16" s="271"/>
      <c r="D16" s="272"/>
      <c r="E16" s="273"/>
      <c r="F16" s="273"/>
      <c r="G16" s="273"/>
      <c r="H16" s="273"/>
      <c r="I16" s="273"/>
      <c r="J16" s="273"/>
      <c r="K16" s="273"/>
      <c r="L16" s="274"/>
      <c r="O16" s="24"/>
    </row>
    <row r="17" spans="2:16" x14ac:dyDescent="0.25">
      <c r="B17" s="270"/>
      <c r="C17" s="271"/>
      <c r="D17" s="272"/>
      <c r="E17" s="273"/>
      <c r="F17" s="273"/>
      <c r="G17" s="273"/>
      <c r="H17" s="273"/>
      <c r="I17" s="273"/>
      <c r="J17" s="273"/>
      <c r="K17" s="273"/>
      <c r="L17" s="274"/>
      <c r="O17" s="24"/>
    </row>
    <row r="18" spans="2:16" x14ac:dyDescent="0.25">
      <c r="B18" s="270"/>
      <c r="C18" s="271"/>
      <c r="D18" s="272"/>
      <c r="E18" s="273"/>
      <c r="F18" s="273"/>
      <c r="G18" s="273"/>
      <c r="H18" s="273"/>
      <c r="I18" s="273"/>
      <c r="J18" s="273"/>
      <c r="K18" s="273"/>
      <c r="L18" s="274"/>
      <c r="O18" s="24"/>
    </row>
    <row r="19" spans="2:16" x14ac:dyDescent="0.25">
      <c r="B19" s="270"/>
      <c r="C19" s="271"/>
      <c r="D19" s="272"/>
      <c r="E19" s="273"/>
      <c r="F19" s="273"/>
      <c r="G19" s="273"/>
      <c r="H19" s="273"/>
      <c r="I19" s="273"/>
      <c r="J19" s="273"/>
      <c r="K19" s="273"/>
      <c r="L19" s="274"/>
      <c r="O19" s="24"/>
    </row>
    <row r="20" spans="2:16" x14ac:dyDescent="0.25">
      <c r="B20" s="270"/>
      <c r="C20" s="271"/>
      <c r="D20" s="272"/>
      <c r="E20" s="273"/>
      <c r="F20" s="273"/>
      <c r="G20" s="273"/>
      <c r="H20" s="273"/>
      <c r="I20" s="273"/>
      <c r="J20" s="273"/>
      <c r="K20" s="273"/>
      <c r="L20" s="274"/>
      <c r="O20" s="24"/>
    </row>
    <row r="21" spans="2:16" x14ac:dyDescent="0.25">
      <c r="B21" s="270"/>
      <c r="C21" s="271"/>
      <c r="D21" s="272"/>
      <c r="E21" s="273"/>
      <c r="F21" s="273"/>
      <c r="G21" s="273"/>
      <c r="H21" s="273"/>
      <c r="I21" s="273"/>
      <c r="J21" s="273"/>
      <c r="K21" s="273"/>
      <c r="L21" s="274"/>
      <c r="O21" s="24"/>
    </row>
    <row r="22" spans="2:16" x14ac:dyDescent="0.25">
      <c r="B22" s="270"/>
      <c r="C22" s="271"/>
      <c r="D22" s="272"/>
      <c r="E22" s="273"/>
      <c r="F22" s="273"/>
      <c r="G22" s="273"/>
      <c r="H22" s="273"/>
      <c r="I22" s="273"/>
      <c r="J22" s="273"/>
      <c r="K22" s="273"/>
      <c r="L22" s="274"/>
      <c r="O22" s="24"/>
    </row>
    <row r="23" spans="2:16" x14ac:dyDescent="0.25">
      <c r="B23" s="270" t="str">
        <f>AddPub!B23</f>
        <v>Comment 2</v>
      </c>
      <c r="C23" s="271"/>
      <c r="D23" s="272"/>
      <c r="E23" s="273"/>
      <c r="F23" s="273"/>
      <c r="G23" s="273"/>
      <c r="H23" s="273"/>
      <c r="I23" s="273"/>
      <c r="J23" s="273"/>
      <c r="K23" s="273"/>
      <c r="L23" s="274"/>
      <c r="O23" s="24"/>
    </row>
    <row r="24" spans="2:16" x14ac:dyDescent="0.25">
      <c r="B24" s="270"/>
      <c r="C24" s="271"/>
      <c r="D24" s="272"/>
      <c r="E24" s="273"/>
      <c r="F24" s="273"/>
      <c r="G24" s="273"/>
      <c r="H24" s="273"/>
      <c r="I24" s="273"/>
      <c r="J24" s="273"/>
      <c r="K24" s="273"/>
      <c r="L24" s="274"/>
    </row>
    <row r="25" spans="2:16" x14ac:dyDescent="0.25">
      <c r="B25" s="270"/>
      <c r="C25" s="271"/>
      <c r="D25" s="272"/>
      <c r="E25" s="273"/>
      <c r="F25" s="273"/>
      <c r="G25" s="273"/>
      <c r="H25" s="273"/>
      <c r="I25" s="273"/>
      <c r="J25" s="273"/>
      <c r="K25" s="273"/>
      <c r="L25" s="274"/>
    </row>
    <row r="26" spans="2:16" x14ac:dyDescent="0.25">
      <c r="B26" s="270"/>
      <c r="C26" s="271"/>
      <c r="D26" s="272"/>
      <c r="E26" s="273"/>
      <c r="F26" s="273"/>
      <c r="G26" s="273"/>
      <c r="H26" s="273"/>
      <c r="I26" s="273"/>
      <c r="J26" s="273"/>
      <c r="K26" s="273"/>
      <c r="L26" s="274"/>
      <c r="O26" s="24"/>
    </row>
    <row r="27" spans="2:16" x14ac:dyDescent="0.25">
      <c r="B27" s="270"/>
      <c r="C27" s="271"/>
      <c r="D27" s="272"/>
      <c r="E27" s="273"/>
      <c r="F27" s="273"/>
      <c r="G27" s="273"/>
      <c r="H27" s="273"/>
      <c r="I27" s="273"/>
      <c r="J27" s="273"/>
      <c r="K27" s="273"/>
      <c r="L27" s="274"/>
      <c r="O27" s="24"/>
    </row>
    <row r="28" spans="2:16" x14ac:dyDescent="0.25">
      <c r="B28" s="270"/>
      <c r="C28" s="271"/>
      <c r="D28" s="272"/>
      <c r="E28" s="273"/>
      <c r="F28" s="273"/>
      <c r="G28" s="273"/>
      <c r="H28" s="273"/>
      <c r="I28" s="273"/>
      <c r="J28" s="273"/>
      <c r="K28" s="273"/>
      <c r="L28" s="274"/>
    </row>
    <row r="29" spans="2:16" x14ac:dyDescent="0.25">
      <c r="B29" s="270"/>
      <c r="C29" s="271"/>
      <c r="D29" s="272"/>
      <c r="E29" s="273"/>
      <c r="F29" s="273"/>
      <c r="G29" s="273"/>
      <c r="H29" s="273"/>
      <c r="I29" s="273"/>
      <c r="J29" s="273"/>
      <c r="K29" s="273"/>
      <c r="L29" s="274"/>
      <c r="O29" s="35"/>
      <c r="P29" s="35"/>
    </row>
    <row r="30" spans="2:16" x14ac:dyDescent="0.25">
      <c r="B30" s="270"/>
      <c r="C30" s="271"/>
      <c r="D30" s="272"/>
      <c r="E30" s="273"/>
      <c r="F30" s="273"/>
      <c r="G30" s="273"/>
      <c r="H30" s="273"/>
      <c r="I30" s="273"/>
      <c r="J30" s="273"/>
      <c r="K30" s="273"/>
      <c r="L30" s="274"/>
      <c r="O30" s="24"/>
    </row>
    <row r="31" spans="2:16" x14ac:dyDescent="0.25">
      <c r="B31" s="270"/>
      <c r="C31" s="271"/>
      <c r="D31" s="272"/>
      <c r="E31" s="273"/>
      <c r="F31" s="273"/>
      <c r="G31" s="273"/>
      <c r="H31" s="273"/>
      <c r="I31" s="273"/>
      <c r="J31" s="273"/>
      <c r="K31" s="273"/>
      <c r="L31" s="274"/>
      <c r="O31" s="24"/>
    </row>
    <row r="32" spans="2:16" x14ac:dyDescent="0.25">
      <c r="B32" s="270"/>
      <c r="C32" s="271"/>
      <c r="D32" s="272"/>
      <c r="E32" s="273"/>
      <c r="F32" s="273"/>
      <c r="G32" s="273"/>
      <c r="H32" s="273"/>
      <c r="I32" s="273"/>
      <c r="J32" s="273"/>
      <c r="K32" s="273"/>
      <c r="L32" s="274"/>
      <c r="O32" s="24"/>
    </row>
    <row r="33" spans="2:15" x14ac:dyDescent="0.25">
      <c r="B33" s="270" t="str">
        <f>AddPub!B33</f>
        <v>Comment 3</v>
      </c>
      <c r="C33" s="271"/>
      <c r="D33" s="272"/>
      <c r="E33" s="273"/>
      <c r="F33" s="273"/>
      <c r="G33" s="273"/>
      <c r="H33" s="273"/>
      <c r="I33" s="273"/>
      <c r="J33" s="273"/>
      <c r="K33" s="273"/>
      <c r="L33" s="274"/>
      <c r="O33" s="24"/>
    </row>
    <row r="34" spans="2:15" x14ac:dyDescent="0.25">
      <c r="B34" s="270"/>
      <c r="C34" s="271"/>
      <c r="D34" s="272"/>
      <c r="E34" s="273"/>
      <c r="F34" s="273"/>
      <c r="G34" s="273"/>
      <c r="H34" s="273"/>
      <c r="I34" s="273"/>
      <c r="J34" s="273"/>
      <c r="K34" s="273"/>
      <c r="L34" s="274"/>
      <c r="O34" s="24"/>
    </row>
    <row r="35" spans="2:15" x14ac:dyDescent="0.25">
      <c r="B35" s="270"/>
      <c r="C35" s="271"/>
      <c r="D35" s="272"/>
      <c r="E35" s="273"/>
      <c r="F35" s="273"/>
      <c r="G35" s="273"/>
      <c r="H35" s="273"/>
      <c r="I35" s="273"/>
      <c r="J35" s="273"/>
      <c r="K35" s="273"/>
      <c r="L35" s="274"/>
      <c r="O35" s="24"/>
    </row>
    <row r="36" spans="2:15" x14ac:dyDescent="0.25">
      <c r="B36" s="270"/>
      <c r="C36" s="271"/>
      <c r="D36" s="272"/>
      <c r="E36" s="273"/>
      <c r="F36" s="273"/>
      <c r="G36" s="273"/>
      <c r="H36" s="273"/>
      <c r="I36" s="273"/>
      <c r="J36" s="273"/>
      <c r="K36" s="273"/>
      <c r="L36" s="274"/>
      <c r="O36" s="24"/>
    </row>
    <row r="37" spans="2:15" x14ac:dyDescent="0.25">
      <c r="B37" s="270"/>
      <c r="C37" s="271"/>
      <c r="D37" s="272"/>
      <c r="E37" s="273"/>
      <c r="F37" s="273"/>
      <c r="G37" s="273"/>
      <c r="H37" s="273"/>
      <c r="I37" s="273"/>
      <c r="J37" s="273"/>
      <c r="K37" s="273"/>
      <c r="L37" s="274"/>
      <c r="O37" s="24"/>
    </row>
    <row r="38" spans="2:15" x14ac:dyDescent="0.25">
      <c r="B38" s="270"/>
      <c r="C38" s="271"/>
      <c r="D38" s="272"/>
      <c r="E38" s="273"/>
      <c r="F38" s="273"/>
      <c r="G38" s="273"/>
      <c r="H38" s="273"/>
      <c r="I38" s="273"/>
      <c r="J38" s="273"/>
      <c r="K38" s="273"/>
      <c r="L38" s="274"/>
      <c r="O38" s="24"/>
    </row>
    <row r="39" spans="2:15" x14ac:dyDescent="0.25">
      <c r="B39" s="270"/>
      <c r="C39" s="271"/>
      <c r="D39" s="272"/>
      <c r="E39" s="273"/>
      <c r="F39" s="273"/>
      <c r="G39" s="273"/>
      <c r="H39" s="273"/>
      <c r="I39" s="273"/>
      <c r="J39" s="273"/>
      <c r="K39" s="273"/>
      <c r="L39" s="274"/>
      <c r="O39" s="24"/>
    </row>
    <row r="40" spans="2:15" x14ac:dyDescent="0.25">
      <c r="B40" s="270"/>
      <c r="C40" s="271"/>
      <c r="D40" s="272"/>
      <c r="E40" s="273"/>
      <c r="F40" s="273"/>
      <c r="G40" s="273"/>
      <c r="H40" s="273"/>
      <c r="I40" s="273"/>
      <c r="J40" s="273"/>
      <c r="K40" s="273"/>
      <c r="L40" s="274"/>
      <c r="O40" s="24"/>
    </row>
    <row r="41" spans="2:15" x14ac:dyDescent="0.25">
      <c r="B41" s="270"/>
      <c r="C41" s="271"/>
      <c r="D41" s="272"/>
      <c r="E41" s="273"/>
      <c r="F41" s="273"/>
      <c r="G41" s="273"/>
      <c r="H41" s="273"/>
      <c r="I41" s="273"/>
      <c r="J41" s="273"/>
      <c r="K41" s="273"/>
      <c r="L41" s="274"/>
      <c r="O41" s="24"/>
    </row>
    <row r="42" spans="2:15" x14ac:dyDescent="0.25">
      <c r="B42" s="270"/>
      <c r="C42" s="271"/>
      <c r="D42" s="272"/>
      <c r="E42" s="273"/>
      <c r="F42" s="273"/>
      <c r="G42" s="273"/>
      <c r="H42" s="273"/>
      <c r="I42" s="273"/>
      <c r="J42" s="273"/>
      <c r="K42" s="273"/>
      <c r="L42" s="274"/>
      <c r="O42" s="24"/>
    </row>
    <row r="43" spans="2:15" x14ac:dyDescent="0.25">
      <c r="B43" s="270" t="str">
        <f>AddPub!B43</f>
        <v>Comment 4</v>
      </c>
      <c r="C43" s="271"/>
      <c r="D43" s="272"/>
      <c r="E43" s="273"/>
      <c r="F43" s="273"/>
      <c r="G43" s="273"/>
      <c r="H43" s="273"/>
      <c r="I43" s="273"/>
      <c r="J43" s="273"/>
      <c r="K43" s="273"/>
      <c r="L43" s="274"/>
      <c r="O43" s="24"/>
    </row>
    <row r="44" spans="2:15" x14ac:dyDescent="0.25">
      <c r="B44" s="270"/>
      <c r="C44" s="271"/>
      <c r="D44" s="272"/>
      <c r="E44" s="273"/>
      <c r="F44" s="273"/>
      <c r="G44" s="273"/>
      <c r="H44" s="273"/>
      <c r="I44" s="273"/>
      <c r="J44" s="273"/>
      <c r="K44" s="273"/>
      <c r="L44" s="274"/>
      <c r="O44" s="24"/>
    </row>
    <row r="45" spans="2:15" x14ac:dyDescent="0.25">
      <c r="B45" s="270"/>
      <c r="C45" s="271"/>
      <c r="D45" s="272"/>
      <c r="E45" s="273"/>
      <c r="F45" s="273"/>
      <c r="G45" s="273"/>
      <c r="H45" s="273"/>
      <c r="I45" s="273"/>
      <c r="J45" s="273"/>
      <c r="K45" s="273"/>
      <c r="L45" s="274"/>
      <c r="O45" s="24"/>
    </row>
    <row r="46" spans="2:15" x14ac:dyDescent="0.25">
      <c r="B46" s="270"/>
      <c r="C46" s="271"/>
      <c r="D46" s="272"/>
      <c r="E46" s="273"/>
      <c r="F46" s="273"/>
      <c r="G46" s="273"/>
      <c r="H46" s="273"/>
      <c r="I46" s="273"/>
      <c r="J46" s="273"/>
      <c r="K46" s="273"/>
      <c r="L46" s="274"/>
      <c r="O46" s="24"/>
    </row>
    <row r="47" spans="2:15" x14ac:dyDescent="0.25">
      <c r="B47" s="270"/>
      <c r="C47" s="271"/>
      <c r="D47" s="272"/>
      <c r="E47" s="273"/>
      <c r="F47" s="273"/>
      <c r="G47" s="273"/>
      <c r="H47" s="273"/>
      <c r="I47" s="273"/>
      <c r="J47" s="273"/>
      <c r="K47" s="273"/>
      <c r="L47" s="274"/>
      <c r="O47" s="24"/>
    </row>
    <row r="48" spans="2:15" x14ac:dyDescent="0.25">
      <c r="B48" s="270"/>
      <c r="C48" s="271"/>
      <c r="D48" s="272"/>
      <c r="E48" s="273"/>
      <c r="F48" s="273"/>
      <c r="G48" s="273"/>
      <c r="H48" s="273"/>
      <c r="I48" s="273"/>
      <c r="J48" s="273"/>
      <c r="K48" s="273"/>
      <c r="L48" s="274"/>
      <c r="O48" s="24"/>
    </row>
    <row r="49" spans="1:15" x14ac:dyDescent="0.25">
      <c r="B49" s="270"/>
      <c r="C49" s="271"/>
      <c r="D49" s="272"/>
      <c r="E49" s="273"/>
      <c r="F49" s="273"/>
      <c r="G49" s="273"/>
      <c r="H49" s="273"/>
      <c r="I49" s="273"/>
      <c r="J49" s="273"/>
      <c r="K49" s="273"/>
      <c r="L49" s="274"/>
      <c r="O49" s="24"/>
    </row>
    <row r="50" spans="1:15" x14ac:dyDescent="0.25">
      <c r="B50" s="270"/>
      <c r="C50" s="271"/>
      <c r="D50" s="272"/>
      <c r="E50" s="273"/>
      <c r="F50" s="273"/>
      <c r="G50" s="273"/>
      <c r="H50" s="273"/>
      <c r="I50" s="273"/>
      <c r="J50" s="273"/>
      <c r="K50" s="273"/>
      <c r="L50" s="274"/>
      <c r="O50" s="24"/>
    </row>
    <row r="51" spans="1:15" x14ac:dyDescent="0.25">
      <c r="B51" s="270"/>
      <c r="C51" s="271"/>
      <c r="D51" s="272"/>
      <c r="E51" s="273"/>
      <c r="F51" s="273"/>
      <c r="G51" s="273"/>
      <c r="H51" s="273"/>
      <c r="I51" s="273"/>
      <c r="J51" s="273"/>
      <c r="K51" s="273"/>
      <c r="L51" s="274"/>
      <c r="O51" s="24"/>
    </row>
    <row r="52" spans="1:15" x14ac:dyDescent="0.25">
      <c r="B52" s="270"/>
      <c r="C52" s="271"/>
      <c r="D52" s="272"/>
      <c r="E52" s="273"/>
      <c r="F52" s="273"/>
      <c r="G52" s="273"/>
      <c r="H52" s="273"/>
      <c r="I52" s="273"/>
      <c r="J52" s="273"/>
      <c r="K52" s="273"/>
      <c r="L52" s="274"/>
      <c r="O52" s="24"/>
    </row>
    <row r="53" spans="1:15" x14ac:dyDescent="0.25">
      <c r="B53" s="270" t="str">
        <f>AddPub!B53</f>
        <v>Comment 5</v>
      </c>
      <c r="C53" s="271"/>
      <c r="D53" s="272"/>
      <c r="E53" s="273"/>
      <c r="F53" s="273"/>
      <c r="G53" s="273"/>
      <c r="H53" s="273"/>
      <c r="I53" s="273"/>
      <c r="J53" s="273"/>
      <c r="K53" s="273"/>
      <c r="L53" s="274"/>
      <c r="O53" s="24"/>
    </row>
    <row r="54" spans="1:15" x14ac:dyDescent="0.25">
      <c r="B54" s="270"/>
      <c r="C54" s="271"/>
      <c r="D54" s="272"/>
      <c r="E54" s="273"/>
      <c r="F54" s="273"/>
      <c r="G54" s="273"/>
      <c r="H54" s="273"/>
      <c r="I54" s="273"/>
      <c r="J54" s="273"/>
      <c r="K54" s="273"/>
      <c r="L54" s="274"/>
      <c r="O54" s="24"/>
    </row>
    <row r="55" spans="1:15" x14ac:dyDescent="0.25">
      <c r="B55" s="270"/>
      <c r="C55" s="271"/>
      <c r="D55" s="272"/>
      <c r="E55" s="273"/>
      <c r="F55" s="273"/>
      <c r="G55" s="273"/>
      <c r="H55" s="273"/>
      <c r="I55" s="273"/>
      <c r="J55" s="273"/>
      <c r="K55" s="273"/>
      <c r="L55" s="274"/>
      <c r="O55" s="24"/>
    </row>
    <row r="56" spans="1:15" x14ac:dyDescent="0.25">
      <c r="B56" s="270"/>
      <c r="C56" s="271"/>
      <c r="D56" s="272"/>
      <c r="E56" s="273"/>
      <c r="F56" s="273"/>
      <c r="G56" s="273"/>
      <c r="H56" s="273"/>
      <c r="I56" s="273"/>
      <c r="J56" s="273"/>
      <c r="K56" s="273"/>
      <c r="L56" s="274"/>
      <c r="O56" s="24"/>
    </row>
    <row r="57" spans="1:15" x14ac:dyDescent="0.25">
      <c r="B57" s="270"/>
      <c r="C57" s="271"/>
      <c r="D57" s="272"/>
      <c r="E57" s="273"/>
      <c r="F57" s="273"/>
      <c r="G57" s="273"/>
      <c r="H57" s="273"/>
      <c r="I57" s="273"/>
      <c r="J57" s="273"/>
      <c r="K57" s="273"/>
      <c r="L57" s="274"/>
      <c r="O57" s="24"/>
    </row>
    <row r="58" spans="1:15" x14ac:dyDescent="0.25">
      <c r="B58" s="270"/>
      <c r="C58" s="271"/>
      <c r="D58" s="272"/>
      <c r="E58" s="273"/>
      <c r="F58" s="273"/>
      <c r="G58" s="273"/>
      <c r="H58" s="273"/>
      <c r="I58" s="273"/>
      <c r="J58" s="273"/>
      <c r="K58" s="273"/>
      <c r="L58" s="274"/>
      <c r="O58" s="24"/>
    </row>
    <row r="59" spans="1:15" x14ac:dyDescent="0.25">
      <c r="B59" s="270"/>
      <c r="C59" s="271"/>
      <c r="D59" s="272"/>
      <c r="E59" s="273"/>
      <c r="F59" s="273"/>
      <c r="G59" s="273"/>
      <c r="H59" s="273"/>
      <c r="I59" s="273"/>
      <c r="J59" s="273"/>
      <c r="K59" s="273"/>
      <c r="L59" s="274"/>
      <c r="O59" s="24"/>
    </row>
    <row r="60" spans="1:15" x14ac:dyDescent="0.25">
      <c r="B60" s="270"/>
      <c r="C60" s="271"/>
      <c r="D60" s="272"/>
      <c r="E60" s="273"/>
      <c r="F60" s="273"/>
      <c r="G60" s="273"/>
      <c r="H60" s="273"/>
      <c r="I60" s="273"/>
      <c r="J60" s="273"/>
      <c r="K60" s="273"/>
      <c r="L60" s="274"/>
      <c r="O60" s="24"/>
    </row>
    <row r="61" spans="1:15" x14ac:dyDescent="0.25">
      <c r="B61" s="270"/>
      <c r="C61" s="271"/>
      <c r="D61" s="272"/>
      <c r="E61" s="273"/>
      <c r="F61" s="273"/>
      <c r="G61" s="273"/>
      <c r="H61" s="273"/>
      <c r="I61" s="273"/>
      <c r="J61" s="273"/>
      <c r="K61" s="273"/>
      <c r="L61" s="274"/>
      <c r="O61" s="24"/>
    </row>
    <row r="62" spans="1:15" x14ac:dyDescent="0.25">
      <c r="B62" s="275"/>
      <c r="C62" s="276"/>
      <c r="D62" s="277"/>
      <c r="E62" s="278"/>
      <c r="F62" s="278"/>
      <c r="G62" s="278"/>
      <c r="H62" s="278"/>
      <c r="I62" s="278"/>
      <c r="J62" s="278"/>
      <c r="K62" s="278"/>
      <c r="L62" s="279"/>
      <c r="O62" s="24"/>
    </row>
    <row r="63" spans="1:15" s="35" customFormat="1" x14ac:dyDescent="0.25">
      <c r="A63" s="52"/>
      <c r="B63" s="16"/>
      <c r="N63" s="53"/>
    </row>
  </sheetData>
  <sheetProtection algorithmName="SHA-512" hashValue="e8BY8MDqaQ0x394nPiZflhEUtNfTwpxYH02axQT4IaUy9J30iW68kN/M77vOpCjv8wXAbrCl+ZsNEHcExM2ACA==" saltValue="ivn5xNa745FV8pjY6h5gVw=="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8387C22B-CAC6-4038-BA40-BB55512DCB63}">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codeName="Sheet8">
    <tabColor rgb="FF00B0F0"/>
    <pageSetUpPr fitToPage="1"/>
  </sheetPr>
  <dimension ref="A1:P27"/>
  <sheetViews>
    <sheetView showGridLines="0" zoomScaleNormal="100" workbookViewId="0">
      <selection activeCell="W18" sqref="W18"/>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5" width="85.5703125" style="3" hidden="1" customWidth="1"/>
    <col min="16" max="16" width="116.85546875" style="3" hidden="1" customWidth="1"/>
    <col min="17" max="17" width="9.28515625" style="3" customWidth="1"/>
    <col min="18" max="16384" width="9.28515625" style="3"/>
  </cols>
  <sheetData>
    <row r="1" spans="1:16" x14ac:dyDescent="0.25">
      <c r="A1" s="113"/>
      <c r="O1" s="14" t="s">
        <v>69</v>
      </c>
      <c r="P1" s="14" t="s">
        <v>79</v>
      </c>
    </row>
    <row r="2" spans="1:16" x14ac:dyDescent="0.25">
      <c r="B2" s="15" t="s">
        <v>0</v>
      </c>
      <c r="C2" s="15"/>
      <c r="D2" s="15"/>
      <c r="O2" s="1"/>
      <c r="P2" s="1"/>
    </row>
    <row r="3" spans="1:16" x14ac:dyDescent="0.25">
      <c r="B3" s="6"/>
      <c r="C3" s="6"/>
      <c r="D3" s="6"/>
      <c r="O3" s="1"/>
      <c r="P3" s="1"/>
    </row>
    <row r="4" spans="1:16" s="1" customFormat="1" ht="14.1" customHeight="1" x14ac:dyDescent="0.25">
      <c r="A4" s="16"/>
      <c r="B4" s="188" t="str">
        <f>Info!B4</f>
        <v>UNIONS' QUESTIONNAIRE</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4" t="str">
        <f>Info!B6</f>
        <v>TRUCK BODIES</v>
      </c>
      <c r="C6" s="195"/>
      <c r="D6" s="195"/>
      <c r="E6" s="195"/>
      <c r="F6" s="195"/>
      <c r="G6" s="195"/>
      <c r="H6" s="195"/>
      <c r="I6" s="195"/>
      <c r="J6" s="195"/>
      <c r="K6" s="195"/>
      <c r="L6" s="196"/>
      <c r="O6" s="17"/>
      <c r="P6" s="17"/>
    </row>
    <row r="7" spans="1:16" s="9" customFormat="1" x14ac:dyDescent="0.25">
      <c r="A7" s="16"/>
      <c r="B7" s="18"/>
      <c r="C7" s="18"/>
      <c r="D7" s="18"/>
      <c r="E7" s="19"/>
      <c r="F7" s="19"/>
      <c r="G7" s="19"/>
      <c r="H7" s="19"/>
      <c r="I7" s="19"/>
      <c r="J7" s="19"/>
      <c r="K7" s="19"/>
      <c r="L7" s="19"/>
      <c r="O7" s="17"/>
      <c r="P7" s="17"/>
    </row>
    <row r="8" spans="1:16" x14ac:dyDescent="0.25">
      <c r="B8" s="127" t="str">
        <f>IF(Intro!$G$21="English",O8,P8)</f>
        <v>CONFIRMATION OF REPORTED DATA</v>
      </c>
      <c r="C8" s="128"/>
      <c r="D8" s="128"/>
      <c r="E8" s="128"/>
      <c r="F8" s="128"/>
      <c r="G8" s="128"/>
      <c r="H8" s="128"/>
      <c r="I8" s="128"/>
      <c r="J8" s="128"/>
      <c r="K8" s="128"/>
      <c r="L8" s="129"/>
      <c r="O8" s="3" t="s">
        <v>32</v>
      </c>
      <c r="P8" s="3" t="s">
        <v>19</v>
      </c>
    </row>
    <row r="9" spans="1:16" x14ac:dyDescent="0.25">
      <c r="B9" s="44"/>
      <c r="C9" s="45"/>
      <c r="D9" s="45"/>
      <c r="E9" s="45"/>
      <c r="F9" s="45"/>
      <c r="G9" s="45"/>
      <c r="H9" s="45"/>
      <c r="I9" s="45"/>
      <c r="J9" s="45"/>
      <c r="K9" s="45"/>
      <c r="L9" s="11"/>
    </row>
    <row r="10" spans="1:16" s="29" customFormat="1" ht="14.25" customHeight="1" x14ac:dyDescent="0.25">
      <c r="A10" s="46"/>
      <c r="B10" s="324" t="str">
        <f>IF(Intro!$G$21="English",O10,P10)</f>
        <v>Confirm that all data reported in this questionnaire pertain to the goods as defined in the "Intro" tab.</v>
      </c>
      <c r="C10" s="325"/>
      <c r="D10" s="325"/>
      <c r="E10" s="325"/>
      <c r="F10" s="325"/>
      <c r="G10" s="325"/>
      <c r="H10" s="325"/>
      <c r="I10" s="326"/>
      <c r="J10" s="217"/>
      <c r="K10" s="47"/>
      <c r="L10" s="48"/>
      <c r="O10" s="29" t="s">
        <v>255</v>
      </c>
      <c r="P10" s="29" t="s">
        <v>256</v>
      </c>
    </row>
    <row r="11" spans="1:16" s="29" customFormat="1" x14ac:dyDescent="0.25">
      <c r="A11" s="46"/>
      <c r="B11" s="327"/>
      <c r="C11" s="328"/>
      <c r="D11" s="328"/>
      <c r="E11" s="328"/>
      <c r="F11" s="328"/>
      <c r="G11" s="328"/>
      <c r="H11" s="328"/>
      <c r="I11" s="329"/>
      <c r="J11" s="217"/>
      <c r="K11" s="47"/>
      <c r="L11" s="48"/>
    </row>
    <row r="12" spans="1:16" s="29" customFormat="1" ht="14.25" customHeight="1" x14ac:dyDescent="0.25">
      <c r="A12" s="46"/>
      <c r="B12" s="324" t="str">
        <f>IF(Intro!$G$21="English",O12,P12)</f>
        <v>Confirm that all data provided only pertains to your union's members employed in the production of the goods in Canada.</v>
      </c>
      <c r="C12" s="325"/>
      <c r="D12" s="325"/>
      <c r="E12" s="325"/>
      <c r="F12" s="325"/>
      <c r="G12" s="325"/>
      <c r="H12" s="325"/>
      <c r="I12" s="326"/>
      <c r="J12" s="166"/>
      <c r="K12" s="47"/>
      <c r="L12" s="48"/>
      <c r="O12" s="29" t="s">
        <v>197</v>
      </c>
      <c r="P12" s="29" t="s">
        <v>198</v>
      </c>
    </row>
    <row r="13" spans="1:16" s="29" customFormat="1" ht="14.25" customHeight="1" x14ac:dyDescent="0.25">
      <c r="A13" s="46"/>
      <c r="B13" s="327"/>
      <c r="C13" s="328"/>
      <c r="D13" s="328"/>
      <c r="E13" s="328"/>
      <c r="F13" s="328"/>
      <c r="G13" s="328"/>
      <c r="H13" s="328"/>
      <c r="I13" s="329"/>
      <c r="J13" s="167"/>
      <c r="K13" s="47"/>
      <c r="L13" s="48"/>
    </row>
    <row r="14" spans="1:16" s="29" customFormat="1" x14ac:dyDescent="0.25">
      <c r="A14" s="46"/>
      <c r="B14" s="181" t="str">
        <f>IF(Intro!$G$21="English",O14,P14)</f>
        <v>Confirm that all values reported in this questionnaire are in Canadian dollars.</v>
      </c>
      <c r="C14" s="182"/>
      <c r="D14" s="182"/>
      <c r="E14" s="182" t="e">
        <f>IF(SUM(#REF!)&lt;&gt;0,"X","-")</f>
        <v>#REF!</v>
      </c>
      <c r="F14" s="182" t="e">
        <f>IF(SUM(#REF!)&lt;&gt;0,"X","-")</f>
        <v>#REF!</v>
      </c>
      <c r="G14" s="182" t="e">
        <f>IF(SUM(#REF!)&lt;&gt;0,"X","-")</f>
        <v>#REF!</v>
      </c>
      <c r="H14" s="182" t="e">
        <f>IF(SUM(#REF!)&lt;&gt;0,"X","-")</f>
        <v>#REF!</v>
      </c>
      <c r="I14" s="182" t="e">
        <f>IF(SUM(#REF!)&lt;&gt;0,"X","-")</f>
        <v>#REF!</v>
      </c>
      <c r="J14" s="92"/>
      <c r="K14" s="32"/>
      <c r="L14" s="49"/>
      <c r="O14" s="29" t="s">
        <v>175</v>
      </c>
      <c r="P14" s="29" t="s">
        <v>176</v>
      </c>
    </row>
    <row r="15" spans="1:16" s="29" customFormat="1" x14ac:dyDescent="0.25">
      <c r="A15" s="46"/>
      <c r="B15" s="181" t="str">
        <f>IF(Intro!$G$21="English",O15,P15)</f>
        <v>Confirm that all information is reported on a calendar-year basis.</v>
      </c>
      <c r="C15" s="182"/>
      <c r="D15" s="182"/>
      <c r="E15" s="182" t="e">
        <f>IF(SUM(#REF!)&lt;&gt;0,"X","-")</f>
        <v>#REF!</v>
      </c>
      <c r="F15" s="182" t="e">
        <f>IF(SUM(#REF!)&lt;&gt;0,"X","-")</f>
        <v>#REF!</v>
      </c>
      <c r="G15" s="182" t="e">
        <f>IF(SUM(#REF!)&lt;&gt;0,"X","-")</f>
        <v>#REF!</v>
      </c>
      <c r="H15" s="182" t="e">
        <f>IF(SUM(#REF!)&lt;&gt;0,"X","-")</f>
        <v>#REF!</v>
      </c>
      <c r="I15" s="182" t="e">
        <f>IF(SUM(#REF!)&lt;&gt;0,"X","-")</f>
        <v>#REF!</v>
      </c>
      <c r="J15" s="92"/>
      <c r="K15" s="47"/>
      <c r="L15" s="48"/>
      <c r="O15" s="29" t="s">
        <v>65</v>
      </c>
      <c r="P15" s="29" t="s">
        <v>66</v>
      </c>
    </row>
    <row r="16" spans="1:16" x14ac:dyDescent="0.25">
      <c r="B16" s="44"/>
      <c r="L16" s="11"/>
    </row>
    <row r="17" spans="1:16" x14ac:dyDescent="0.25">
      <c r="B17" s="130" t="str">
        <f>IF(Intro!$G$21="English",O17,P17)</f>
        <v>If no, explain.</v>
      </c>
      <c r="C17" s="265"/>
      <c r="D17" s="265"/>
      <c r="E17" s="265"/>
      <c r="F17" s="265"/>
      <c r="G17" s="265"/>
      <c r="H17" s="265"/>
      <c r="I17" s="265"/>
      <c r="J17" s="265"/>
      <c r="K17" s="265"/>
      <c r="L17" s="132"/>
      <c r="O17" s="94" t="s">
        <v>246</v>
      </c>
      <c r="P17" s="9" t="s">
        <v>247</v>
      </c>
    </row>
    <row r="18" spans="1:16" s="29" customFormat="1" x14ac:dyDescent="0.25">
      <c r="A18" s="46"/>
      <c r="B18" s="57"/>
      <c r="C18" s="95"/>
      <c r="D18" s="95"/>
      <c r="E18" s="95"/>
      <c r="F18" s="95"/>
      <c r="G18" s="95"/>
      <c r="H18" s="95"/>
      <c r="I18" s="95"/>
      <c r="J18" s="95"/>
      <c r="K18" s="95"/>
      <c r="L18" s="48"/>
      <c r="O18" s="9"/>
      <c r="P18" s="9"/>
    </row>
    <row r="19" spans="1:16" s="14" customFormat="1" x14ac:dyDescent="0.25">
      <c r="A19" s="13"/>
      <c r="B19" s="227"/>
      <c r="C19" s="323"/>
      <c r="D19" s="323"/>
      <c r="E19" s="323"/>
      <c r="F19" s="323"/>
      <c r="G19" s="323"/>
      <c r="H19" s="323"/>
      <c r="I19" s="323"/>
      <c r="J19" s="323"/>
      <c r="K19" s="323"/>
      <c r="L19" s="229"/>
      <c r="M19" s="29"/>
      <c r="O19" s="10"/>
      <c r="P19" s="10"/>
    </row>
    <row r="20" spans="1:16" s="14" customFormat="1" x14ac:dyDescent="0.25">
      <c r="A20" s="13"/>
      <c r="B20" s="227"/>
      <c r="C20" s="323"/>
      <c r="D20" s="323"/>
      <c r="E20" s="323"/>
      <c r="F20" s="323"/>
      <c r="G20" s="323"/>
      <c r="H20" s="323"/>
      <c r="I20" s="323"/>
      <c r="J20" s="323"/>
      <c r="K20" s="323"/>
      <c r="L20" s="229"/>
      <c r="M20" s="29"/>
      <c r="O20" s="10"/>
      <c r="P20" s="10"/>
    </row>
    <row r="21" spans="1:16" s="14" customFormat="1" x14ac:dyDescent="0.25">
      <c r="A21" s="13"/>
      <c r="B21" s="227"/>
      <c r="C21" s="323"/>
      <c r="D21" s="323"/>
      <c r="E21" s="323"/>
      <c r="F21" s="323"/>
      <c r="G21" s="323"/>
      <c r="H21" s="323"/>
      <c r="I21" s="323"/>
      <c r="J21" s="323"/>
      <c r="K21" s="323"/>
      <c r="L21" s="229"/>
      <c r="M21" s="29"/>
      <c r="O21" s="10"/>
      <c r="P21" s="10"/>
    </row>
    <row r="22" spans="1:16" s="14" customFormat="1" x14ac:dyDescent="0.25">
      <c r="A22" s="13"/>
      <c r="B22" s="227"/>
      <c r="C22" s="323"/>
      <c r="D22" s="323"/>
      <c r="E22" s="323"/>
      <c r="F22" s="323"/>
      <c r="G22" s="323"/>
      <c r="H22" s="323"/>
      <c r="I22" s="323"/>
      <c r="J22" s="323"/>
      <c r="K22" s="323"/>
      <c r="L22" s="229"/>
      <c r="M22" s="29"/>
      <c r="O22" s="10"/>
      <c r="P22" s="10"/>
    </row>
    <row r="23" spans="1:16" s="14" customFormat="1" x14ac:dyDescent="0.25">
      <c r="A23" s="13"/>
      <c r="B23" s="227"/>
      <c r="C23" s="323"/>
      <c r="D23" s="323"/>
      <c r="E23" s="323"/>
      <c r="F23" s="323"/>
      <c r="G23" s="323"/>
      <c r="H23" s="323"/>
      <c r="I23" s="323"/>
      <c r="J23" s="323"/>
      <c r="K23" s="323"/>
      <c r="L23" s="229"/>
      <c r="M23" s="29"/>
      <c r="O23" s="10"/>
      <c r="P23" s="10"/>
    </row>
    <row r="24" spans="1:16" s="14" customFormat="1" x14ac:dyDescent="0.25">
      <c r="A24" s="13"/>
      <c r="B24" s="227"/>
      <c r="C24" s="323"/>
      <c r="D24" s="323"/>
      <c r="E24" s="323"/>
      <c r="F24" s="323"/>
      <c r="G24" s="323"/>
      <c r="H24" s="323"/>
      <c r="I24" s="323"/>
      <c r="J24" s="323"/>
      <c r="K24" s="323"/>
      <c r="L24" s="229"/>
      <c r="M24" s="29"/>
      <c r="O24" s="10"/>
      <c r="P24" s="10"/>
    </row>
    <row r="25" spans="1:16" s="14" customFormat="1" x14ac:dyDescent="0.25">
      <c r="A25" s="13"/>
      <c r="B25" s="227"/>
      <c r="C25" s="323"/>
      <c r="D25" s="323"/>
      <c r="E25" s="323"/>
      <c r="F25" s="323"/>
      <c r="G25" s="323"/>
      <c r="H25" s="323"/>
      <c r="I25" s="323"/>
      <c r="J25" s="323"/>
      <c r="K25" s="323"/>
      <c r="L25" s="229"/>
      <c r="M25" s="29"/>
      <c r="O25" s="10"/>
      <c r="P25" s="10"/>
    </row>
    <row r="26" spans="1:16" s="14" customFormat="1" x14ac:dyDescent="0.25">
      <c r="A26" s="13"/>
      <c r="B26" s="227"/>
      <c r="C26" s="323"/>
      <c r="D26" s="323"/>
      <c r="E26" s="323"/>
      <c r="F26" s="323"/>
      <c r="G26" s="323"/>
      <c r="H26" s="323"/>
      <c r="I26" s="323"/>
      <c r="J26" s="323"/>
      <c r="K26" s="323"/>
      <c r="L26" s="229"/>
      <c r="M26" s="29"/>
      <c r="O26" s="10"/>
      <c r="P26" s="10"/>
    </row>
    <row r="27" spans="1:16" x14ac:dyDescent="0.25">
      <c r="B27" s="12"/>
      <c r="C27" s="50"/>
      <c r="D27" s="50"/>
      <c r="E27" s="50"/>
      <c r="F27" s="50"/>
      <c r="G27" s="50"/>
      <c r="H27" s="50"/>
      <c r="I27" s="50"/>
      <c r="J27" s="50"/>
      <c r="K27" s="50"/>
      <c r="L27" s="51"/>
    </row>
  </sheetData>
  <sheetProtection algorithmName="SHA-512" hashValue="X/jLYz7Eft4++YRymjKKgZG8a5kheXzNw8XBrI6Pu1NZnVrJOWuwEHy8L1/19TugHtvWKccM5dFkc3TTOR52/g==" saltValue="pjRW/NHSI654KGM8tf3Yuw==" spinCount="100000" sheet="1" objects="1" scenarios="1" selectLockedCells="1"/>
  <mergeCells count="12">
    <mergeCell ref="B17:L17"/>
    <mergeCell ref="B19:L26"/>
    <mergeCell ref="B14:I14"/>
    <mergeCell ref="B15:I15"/>
    <mergeCell ref="B4:L4"/>
    <mergeCell ref="B5:L5"/>
    <mergeCell ref="B8:L8"/>
    <mergeCell ref="B6:L6"/>
    <mergeCell ref="B10:I11"/>
    <mergeCell ref="J10:J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J10:J15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2025-08-06T15:47:31Z</cp:lastPrinted>
  <dcterms:created xsi:type="dcterms:W3CDTF">2023-04-17T11:32:06Z</dcterms:created>
  <dcterms:modified xsi:type="dcterms:W3CDTF">2026-03-06T14:19:38Z</dcterms:modified>
</cp:coreProperties>
</file>